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codeName="ThisWorkbook"/>
  <xr:revisionPtr revIDLastSave="0" documentId="13_ncr:1_{721BBC1E-0D11-44B2-B71C-97FD213CA08D}" xr6:coauthVersionLast="47" xr6:coauthVersionMax="47" xr10:uidLastSave="{00000000-0000-0000-0000-000000000000}"/>
  <bookViews>
    <workbookView xWindow="-120" yWindow="-120" windowWidth="38640" windowHeight="21120" firstSheet="9" activeTab="15" xr2:uid="{00000000-000D-0000-FFFF-FFFF00000000}"/>
  </bookViews>
  <sheets>
    <sheet name="ORIJ - BAJNICE " sheetId="14" r:id="rId1"/>
    <sheet name="VUKOVARSKA - DUGI RAT" sheetId="8" r:id="rId2"/>
    <sheet name="ZAKUČAC - NASELJE - BORAK" sheetId="5" r:id="rId3"/>
    <sheet name="SLAVINJ - ČELINA" sheetId="3" r:id="rId4"/>
    <sheet name="NEMIRA" sheetId="1" r:id="rId5"/>
    <sheet name="STARA ČELINA - LOKVA ROGOZNICA" sheetId="24" r:id="rId6"/>
    <sheet name="MEDIĆI - PISAK" sheetId="4" r:id="rId7"/>
    <sheet name=" PODAŠPILJE - KUČIĆE -SLIME " sheetId="15" r:id="rId8"/>
    <sheet name="NAKLICE - TUGARE - DUBRAVA" sheetId="6" r:id="rId9"/>
    <sheet name="GATA-ČIŠLA-OSTRVICA-ZVEČANJE-SM" sheetId="9" r:id="rId10"/>
    <sheet name="KOSTANJE - PODGRAĐE -SEOCA" sheetId="18" r:id="rId11"/>
    <sheet name="BLATO NA CETINI" sheetId="20" r:id="rId12"/>
    <sheet name="TRNBUSI-DONJI DOLAC " sheetId="19" r:id="rId13"/>
    <sheet name="ZADVARJE" sheetId="16" r:id="rId14"/>
    <sheet name="KATUNI-KREŠEVO-ŠESTANOVAC" sheetId="22" r:id="rId15"/>
    <sheet name="ŽEŽEVICA-GRABOVAC" sheetId="23" r:id="rId16"/>
  </sheets>
  <definedNames>
    <definedName name="BLATO" localSheetId="11">'BLATO NA CETINI'!DaysAndWeeks+ DateOfFirst - WEEKDAY(DateOfFirst,2)</definedName>
    <definedName name="BLATO" localSheetId="14">#N/A</definedName>
    <definedName name="BLATO" localSheetId="15">#N/A</definedName>
    <definedName name="BLATO">'TRNBUSI-DONJI DOLAC '!DaysAndWeeks+ DateOfFirst - WEEKDAY(DateOfFirst,2)</definedName>
    <definedName name="ColumnTitleRegion1..H10.1" localSheetId="7">' PODAŠPILJE - KUČIĆE -SLIME '!$B$8</definedName>
    <definedName name="ColumnTitleRegion1..H10.1" localSheetId="11">'BLATO NA CETINI'!$B$8</definedName>
    <definedName name="ColumnTitleRegion1..H10.1" localSheetId="9">'GATA-ČIŠLA-OSTRVICA-ZVEČANJE-SM'!$B$8</definedName>
    <definedName name="ColumnTitleRegion1..H10.1" localSheetId="14">'KATUNI-KREŠEVO-ŠESTANOVAC'!$B$8</definedName>
    <definedName name="ColumnTitleRegion1..H10.1" localSheetId="10">'KOSTANJE - PODGRAĐE -SEOCA'!$B$8</definedName>
    <definedName name="ColumnTitleRegion1..H10.1" localSheetId="6">'MEDIĆI - PISAK'!$B$8</definedName>
    <definedName name="ColumnTitleRegion1..H10.1" localSheetId="8">'NAKLICE - TUGARE - DUBRAVA'!$B$8</definedName>
    <definedName name="ColumnTitleRegion1..H10.1" localSheetId="0">'ORIJ - BAJNICE '!$B$8</definedName>
    <definedName name="ColumnTitleRegion1..H10.1" localSheetId="3">'SLAVINJ - ČELINA'!$B$8</definedName>
    <definedName name="ColumnTitleRegion1..H10.1" localSheetId="12">'TRNBUSI-DONJI DOLAC '!$B$8</definedName>
    <definedName name="ColumnTitleRegion1..H10.1" localSheetId="1">'VUKOVARSKA - DUGI RAT'!$B$8</definedName>
    <definedName name="ColumnTitleRegion1..H10.1" localSheetId="13">ZADVARJE!$B$8</definedName>
    <definedName name="ColumnTitleRegion1..H10.1" localSheetId="2">'ZAKUČAC - NASELJE - BORAK'!$B$8</definedName>
    <definedName name="ColumnTitleRegion1..H10.1" localSheetId="15">'ŽEŽEVICA-GRABOVAC'!$B$8</definedName>
    <definedName name="ColumnTitleRegion1..H10.1">NEMIRA!$B$8</definedName>
    <definedName name="ColumnTitleRegion10..O26.1" localSheetId="7">' PODAŠPILJE - KUČIĆE -SLIME '!$J$24</definedName>
    <definedName name="ColumnTitleRegion10..O26.1" localSheetId="11">'BLATO NA CETINI'!$J$24</definedName>
    <definedName name="ColumnTitleRegion10..O26.1" localSheetId="9">'GATA-ČIŠLA-OSTRVICA-ZVEČANJE-SM'!$J$24</definedName>
    <definedName name="ColumnTitleRegion10..O26.1" localSheetId="14">'KATUNI-KREŠEVO-ŠESTANOVAC'!$J$24</definedName>
    <definedName name="ColumnTitleRegion10..O26.1" localSheetId="10">'KOSTANJE - PODGRAĐE -SEOCA'!$J$24</definedName>
    <definedName name="ColumnTitleRegion10..O26.1" localSheetId="6">'MEDIĆI - PISAK'!$J$24</definedName>
    <definedName name="ColumnTitleRegion10..O26.1" localSheetId="8">'NAKLICE - TUGARE - DUBRAVA'!$J$24</definedName>
    <definedName name="ColumnTitleRegion10..O26.1" localSheetId="0">'ORIJ - BAJNICE '!$J$24</definedName>
    <definedName name="ColumnTitleRegion10..O26.1" localSheetId="3">'SLAVINJ - ČELINA'!$I$24</definedName>
    <definedName name="ColumnTitleRegion10..O26.1" localSheetId="12">'TRNBUSI-DONJI DOLAC '!$J$24</definedName>
    <definedName name="ColumnTitleRegion10..O26.1" localSheetId="1">'VUKOVARSKA - DUGI RAT'!$I$24</definedName>
    <definedName name="ColumnTitleRegion10..O26.1" localSheetId="13">ZADVARJE!$J$24</definedName>
    <definedName name="ColumnTitleRegion10..O26.1" localSheetId="2">'ZAKUČAC - NASELJE - BORAK'!$J$24</definedName>
    <definedName name="ColumnTitleRegion10..O26.1" localSheetId="15">'ŽEŽEVICA-GRABOVAC'!$J$24</definedName>
    <definedName name="ColumnTitleRegion10..O26.1">NEMIRA!$J$24</definedName>
    <definedName name="ColumnTitleRegion11..V26.1" localSheetId="7">' PODAŠPILJE - KUČIĆE -SLIME '!$R$24</definedName>
    <definedName name="ColumnTitleRegion11..V26.1" localSheetId="11">'BLATO NA CETINI'!$R$24</definedName>
    <definedName name="ColumnTitleRegion11..V26.1" localSheetId="9">'GATA-ČIŠLA-OSTRVICA-ZVEČANJE-SM'!$R$24</definedName>
    <definedName name="ColumnTitleRegion11..V26.1" localSheetId="14">'KATUNI-KREŠEVO-ŠESTANOVAC'!$R$24</definedName>
    <definedName name="ColumnTitleRegion11..V26.1" localSheetId="10">'KOSTANJE - PODGRAĐE -SEOCA'!$R$24</definedName>
    <definedName name="ColumnTitleRegion11..V26.1" localSheetId="6">'MEDIĆI - PISAK'!$R$24</definedName>
    <definedName name="ColumnTitleRegion11..V26.1" localSheetId="8">'NAKLICE - TUGARE - DUBRAVA'!$R$24</definedName>
    <definedName name="ColumnTitleRegion11..V26.1" localSheetId="0">'ORIJ - BAJNICE '!$R$24</definedName>
    <definedName name="ColumnTitleRegion11..V26.1" localSheetId="3">'SLAVINJ - ČELINA'!$P$24</definedName>
    <definedName name="ColumnTitleRegion11..V26.1" localSheetId="12">'TRNBUSI-DONJI DOLAC '!$R$24</definedName>
    <definedName name="ColumnTitleRegion11..V26.1" localSheetId="1">'VUKOVARSKA - DUGI RAT'!$P$24</definedName>
    <definedName name="ColumnTitleRegion11..V26.1" localSheetId="13">ZADVARJE!$R$24</definedName>
    <definedName name="ColumnTitleRegion11..V26.1" localSheetId="2">'ZAKUČAC - NASELJE - BORAK'!$R$24</definedName>
    <definedName name="ColumnTitleRegion11..V26.1" localSheetId="15">'ŽEŽEVICA-GRABOVAC'!$R$24</definedName>
    <definedName name="ColumnTitleRegion11..V26.1">NEMIRA!$R$24</definedName>
    <definedName name="ColumnTitleRegion12..AC26.1" localSheetId="7">' PODAŠPILJE - KUČIĆE -SLIME '!$Z$24</definedName>
    <definedName name="ColumnTitleRegion12..AC26.1" localSheetId="11">'BLATO NA CETINI'!$Z$24</definedName>
    <definedName name="ColumnTitleRegion12..AC26.1" localSheetId="9">'GATA-ČIŠLA-OSTRVICA-ZVEČANJE-SM'!$Z$24</definedName>
    <definedName name="ColumnTitleRegion12..AC26.1" localSheetId="14">'KATUNI-KREŠEVO-ŠESTANOVAC'!$Z$24</definedName>
    <definedName name="ColumnTitleRegion12..AC26.1" localSheetId="10">'KOSTANJE - PODGRAĐE -SEOCA'!$Z$24</definedName>
    <definedName name="ColumnTitleRegion12..AC26.1" localSheetId="6">'MEDIĆI - PISAK'!$Z$24</definedName>
    <definedName name="ColumnTitleRegion12..AC26.1" localSheetId="8">'NAKLICE - TUGARE - DUBRAVA'!$Z$24</definedName>
    <definedName name="ColumnTitleRegion12..AC26.1" localSheetId="0">'ORIJ - BAJNICE '!$Z$24</definedName>
    <definedName name="ColumnTitleRegion12..AC26.1" localSheetId="3">'SLAVINJ - ČELINA'!$W$24</definedName>
    <definedName name="ColumnTitleRegion12..AC26.1" localSheetId="12">'TRNBUSI-DONJI DOLAC '!$Z$24</definedName>
    <definedName name="ColumnTitleRegion12..AC26.1" localSheetId="1">'VUKOVARSKA - DUGI RAT'!$W$24</definedName>
    <definedName name="ColumnTitleRegion12..AC26.1" localSheetId="13">ZADVARJE!$Z$24</definedName>
    <definedName name="ColumnTitleRegion12..AC26.1" localSheetId="2">'ZAKUČAC - NASELJE - BORAK'!$Z$24</definedName>
    <definedName name="ColumnTitleRegion12..AC26.1" localSheetId="15">'ŽEŽEVICA-GRABOVAC'!$Z$24</definedName>
    <definedName name="ColumnTitleRegion12..AC26.1">NEMIRA!$Z$24</definedName>
    <definedName name="ColumnTitleRegion2..O10.1" localSheetId="7">' PODAŠPILJE - KUČIĆE -SLIME '!$J$8</definedName>
    <definedName name="ColumnTitleRegion2..O10.1" localSheetId="11">'BLATO NA CETINI'!$J$8</definedName>
    <definedName name="ColumnTitleRegion2..O10.1" localSheetId="9">'GATA-ČIŠLA-OSTRVICA-ZVEČANJE-SM'!$J$8</definedName>
    <definedName name="ColumnTitleRegion2..O10.1" localSheetId="14">'KATUNI-KREŠEVO-ŠESTANOVAC'!$J$8</definedName>
    <definedName name="ColumnTitleRegion2..O10.1" localSheetId="10">'KOSTANJE - PODGRAĐE -SEOCA'!$J$8</definedName>
    <definedName name="ColumnTitleRegion2..O10.1" localSheetId="6">'MEDIĆI - PISAK'!$J$8</definedName>
    <definedName name="ColumnTitleRegion2..O10.1" localSheetId="8">'NAKLICE - TUGARE - DUBRAVA'!$J$8</definedName>
    <definedName name="ColumnTitleRegion2..O10.1" localSheetId="0">'ORIJ - BAJNICE '!$J$8</definedName>
    <definedName name="ColumnTitleRegion2..O10.1" localSheetId="3">'SLAVINJ - ČELINA'!$I$8</definedName>
    <definedName name="ColumnTitleRegion2..O10.1" localSheetId="12">'TRNBUSI-DONJI DOLAC '!$J$8</definedName>
    <definedName name="ColumnTitleRegion2..O10.1" localSheetId="1">'VUKOVARSKA - DUGI RAT'!$I$8</definedName>
    <definedName name="ColumnTitleRegion2..O10.1" localSheetId="13">ZADVARJE!$J$8</definedName>
    <definedName name="ColumnTitleRegion2..O10.1" localSheetId="2">'ZAKUČAC - NASELJE - BORAK'!$J$8</definedName>
    <definedName name="ColumnTitleRegion2..O10.1" localSheetId="15">'ŽEŽEVICA-GRABOVAC'!$J$8</definedName>
    <definedName name="ColumnTitleRegion2..O10.1">NEMIRA!$J$8</definedName>
    <definedName name="ColumnTitleRegion3..V10.1" localSheetId="7">' PODAŠPILJE - KUČIĆE -SLIME '!$R$8</definedName>
    <definedName name="ColumnTitleRegion3..V10.1" localSheetId="11">'BLATO NA CETINI'!$R$8</definedName>
    <definedName name="ColumnTitleRegion3..V10.1" localSheetId="9">'GATA-ČIŠLA-OSTRVICA-ZVEČANJE-SM'!$R$8</definedName>
    <definedName name="ColumnTitleRegion3..V10.1" localSheetId="14">'KATUNI-KREŠEVO-ŠESTANOVAC'!$R$8</definedName>
    <definedName name="ColumnTitleRegion3..V10.1" localSheetId="10">'KOSTANJE - PODGRAĐE -SEOCA'!$R$8</definedName>
    <definedName name="ColumnTitleRegion3..V10.1" localSheetId="6">'MEDIĆI - PISAK'!$R$8</definedName>
    <definedName name="ColumnTitleRegion3..V10.1" localSheetId="8">'NAKLICE - TUGARE - DUBRAVA'!$R$8</definedName>
    <definedName name="ColumnTitleRegion3..V10.1" localSheetId="0">'ORIJ - BAJNICE '!$R$8</definedName>
    <definedName name="ColumnTitleRegion3..V10.1" localSheetId="3">'SLAVINJ - ČELINA'!$P$8</definedName>
    <definedName name="ColumnTitleRegion3..V10.1" localSheetId="12">'TRNBUSI-DONJI DOLAC '!$R$8</definedName>
    <definedName name="ColumnTitleRegion3..V10.1" localSheetId="1">'VUKOVARSKA - DUGI RAT'!$P$8</definedName>
    <definedName name="ColumnTitleRegion3..V10.1" localSheetId="13">ZADVARJE!$R$8</definedName>
    <definedName name="ColumnTitleRegion3..V10.1" localSheetId="2">'ZAKUČAC - NASELJE - BORAK'!$R$8</definedName>
    <definedName name="ColumnTitleRegion3..V10.1" localSheetId="15">'ŽEŽEVICA-GRABOVAC'!$R$8</definedName>
    <definedName name="ColumnTitleRegion3..V10.1">NEMIRA!$R$8</definedName>
    <definedName name="ColumnTitleRegion4..AC10.1" localSheetId="7">' PODAŠPILJE - KUČIĆE -SLIME '!$Z$8</definedName>
    <definedName name="ColumnTitleRegion4..AC10.1" localSheetId="11">'BLATO NA CETINI'!$Z$8</definedName>
    <definedName name="ColumnTitleRegion4..AC10.1" localSheetId="9">'GATA-ČIŠLA-OSTRVICA-ZVEČANJE-SM'!$Z$8</definedName>
    <definedName name="ColumnTitleRegion4..AC10.1" localSheetId="14">'KATUNI-KREŠEVO-ŠESTANOVAC'!$Z$8</definedName>
    <definedName name="ColumnTitleRegion4..AC10.1" localSheetId="10">'KOSTANJE - PODGRAĐE -SEOCA'!$Z$8</definedName>
    <definedName name="ColumnTitleRegion4..AC10.1" localSheetId="6">'MEDIĆI - PISAK'!$Z$8</definedName>
    <definedName name="ColumnTitleRegion4..AC10.1" localSheetId="8">'NAKLICE - TUGARE - DUBRAVA'!$Z$8</definedName>
    <definedName name="ColumnTitleRegion4..AC10.1" localSheetId="0">'ORIJ - BAJNICE '!$Z$8</definedName>
    <definedName name="ColumnTitleRegion4..AC10.1" localSheetId="3">'SLAVINJ - ČELINA'!$W$8</definedName>
    <definedName name="ColumnTitleRegion4..AC10.1" localSheetId="12">'TRNBUSI-DONJI DOLAC '!$Z$8</definedName>
    <definedName name="ColumnTitleRegion4..AC10.1" localSheetId="1">'VUKOVARSKA - DUGI RAT'!$W$8</definedName>
    <definedName name="ColumnTitleRegion4..AC10.1" localSheetId="13">ZADVARJE!$Z$8</definedName>
    <definedName name="ColumnTitleRegion4..AC10.1" localSheetId="2">'ZAKUČAC - NASELJE - BORAK'!$Z$8</definedName>
    <definedName name="ColumnTitleRegion4..AC10.1" localSheetId="15">'ŽEŽEVICA-GRABOVAC'!$Z$8</definedName>
    <definedName name="ColumnTitleRegion4..AC10.1">NEMIRA!$Z$8</definedName>
    <definedName name="ColumnTitleRegion5..H18.1" localSheetId="7">' PODAŠPILJE - KUČIĆE -SLIME '!$B$16</definedName>
    <definedName name="ColumnTitleRegion5..H18.1" localSheetId="11">'BLATO NA CETINI'!$B$16</definedName>
    <definedName name="ColumnTitleRegion5..H18.1" localSheetId="9">'GATA-ČIŠLA-OSTRVICA-ZVEČANJE-SM'!$B$16</definedName>
    <definedName name="ColumnTitleRegion5..H18.1" localSheetId="14">'KATUNI-KREŠEVO-ŠESTANOVAC'!$B$16</definedName>
    <definedName name="ColumnTitleRegion5..H18.1" localSheetId="10">'KOSTANJE - PODGRAĐE -SEOCA'!$B$16</definedName>
    <definedName name="ColumnTitleRegion5..H18.1" localSheetId="6">'MEDIĆI - PISAK'!$B$16</definedName>
    <definedName name="ColumnTitleRegion5..H18.1" localSheetId="8">'NAKLICE - TUGARE - DUBRAVA'!$B$16</definedName>
    <definedName name="ColumnTitleRegion5..H18.1" localSheetId="0">'ORIJ - BAJNICE '!$B$16</definedName>
    <definedName name="ColumnTitleRegion5..H18.1" localSheetId="3">'SLAVINJ - ČELINA'!$B$16</definedName>
    <definedName name="ColumnTitleRegion5..H18.1" localSheetId="12">'TRNBUSI-DONJI DOLAC '!$B$16</definedName>
    <definedName name="ColumnTitleRegion5..H18.1" localSheetId="1">'VUKOVARSKA - DUGI RAT'!$B$16</definedName>
    <definedName name="ColumnTitleRegion5..H18.1" localSheetId="13">ZADVARJE!$B$16</definedName>
    <definedName name="ColumnTitleRegion5..H18.1" localSheetId="2">'ZAKUČAC - NASELJE - BORAK'!$B$16</definedName>
    <definedName name="ColumnTitleRegion5..H18.1" localSheetId="15">'ŽEŽEVICA-GRABOVAC'!$B$16</definedName>
    <definedName name="ColumnTitleRegion5..H18.1">NEMIRA!$B$16</definedName>
    <definedName name="ColumnTitleRegion6..O18.1" localSheetId="7">' PODAŠPILJE - KUČIĆE -SLIME '!$J$16</definedName>
    <definedName name="ColumnTitleRegion6..O18.1" localSheetId="11">'BLATO NA CETINI'!$J$16</definedName>
    <definedName name="ColumnTitleRegion6..O18.1" localSheetId="9">'GATA-ČIŠLA-OSTRVICA-ZVEČANJE-SM'!$J$16</definedName>
    <definedName name="ColumnTitleRegion6..O18.1" localSheetId="14">'KATUNI-KREŠEVO-ŠESTANOVAC'!$J$16</definedName>
    <definedName name="ColumnTitleRegion6..O18.1" localSheetId="10">'KOSTANJE - PODGRAĐE -SEOCA'!$J$16</definedName>
    <definedName name="ColumnTitleRegion6..O18.1" localSheetId="6">'MEDIĆI - PISAK'!$J$16</definedName>
    <definedName name="ColumnTitleRegion6..O18.1" localSheetId="8">'NAKLICE - TUGARE - DUBRAVA'!$J$16</definedName>
    <definedName name="ColumnTitleRegion6..O18.1" localSheetId="0">'ORIJ - BAJNICE '!$J$16</definedName>
    <definedName name="ColumnTitleRegion6..O18.1" localSheetId="3">'SLAVINJ - ČELINA'!$I$16</definedName>
    <definedName name="ColumnTitleRegion6..O18.1" localSheetId="12">'TRNBUSI-DONJI DOLAC '!$J$16</definedName>
    <definedName name="ColumnTitleRegion6..O18.1" localSheetId="1">'VUKOVARSKA - DUGI RAT'!$I$16</definedName>
    <definedName name="ColumnTitleRegion6..O18.1" localSheetId="13">ZADVARJE!$J$16</definedName>
    <definedName name="ColumnTitleRegion6..O18.1" localSheetId="2">'ZAKUČAC - NASELJE - BORAK'!$J$16</definedName>
    <definedName name="ColumnTitleRegion6..O18.1" localSheetId="15">'ŽEŽEVICA-GRABOVAC'!$J$16</definedName>
    <definedName name="ColumnTitleRegion6..O18.1">NEMIRA!$J$16</definedName>
    <definedName name="ColumnTitleRegion7..V18.1" localSheetId="7">' PODAŠPILJE - KUČIĆE -SLIME '!$R$16</definedName>
    <definedName name="ColumnTitleRegion7..V18.1" localSheetId="11">'BLATO NA CETINI'!$R$16</definedName>
    <definedName name="ColumnTitleRegion7..V18.1" localSheetId="9">'GATA-ČIŠLA-OSTRVICA-ZVEČANJE-SM'!$R$16</definedName>
    <definedName name="ColumnTitleRegion7..V18.1" localSheetId="14">'KATUNI-KREŠEVO-ŠESTANOVAC'!$R$16</definedName>
    <definedName name="ColumnTitleRegion7..V18.1" localSheetId="10">'KOSTANJE - PODGRAĐE -SEOCA'!$R$16</definedName>
    <definedName name="ColumnTitleRegion7..V18.1" localSheetId="6">'MEDIĆI - PISAK'!$R$16</definedName>
    <definedName name="ColumnTitleRegion7..V18.1" localSheetId="8">'NAKLICE - TUGARE - DUBRAVA'!$R$16</definedName>
    <definedName name="ColumnTitleRegion7..V18.1" localSheetId="0">'ORIJ - BAJNICE '!$R$16</definedName>
    <definedName name="ColumnTitleRegion7..V18.1" localSheetId="3">'SLAVINJ - ČELINA'!$P$16</definedName>
    <definedName name="ColumnTitleRegion7..V18.1" localSheetId="12">'TRNBUSI-DONJI DOLAC '!$R$16</definedName>
    <definedName name="ColumnTitleRegion7..V18.1" localSheetId="1">'VUKOVARSKA - DUGI RAT'!$P$16</definedName>
    <definedName name="ColumnTitleRegion7..V18.1" localSheetId="13">ZADVARJE!$R$16</definedName>
    <definedName name="ColumnTitleRegion7..V18.1" localSheetId="2">'ZAKUČAC - NASELJE - BORAK'!$R$16</definedName>
    <definedName name="ColumnTitleRegion7..V18.1" localSheetId="15">'ŽEŽEVICA-GRABOVAC'!$R$16</definedName>
    <definedName name="ColumnTitleRegion7..V18.1">NEMIRA!$R$16</definedName>
    <definedName name="ColumnTitleRegion8..AC18.1" localSheetId="7">' PODAŠPILJE - KUČIĆE -SLIME '!$Z$16</definedName>
    <definedName name="ColumnTitleRegion8..AC18.1" localSheetId="11">'BLATO NA CETINI'!$Z$16</definedName>
    <definedName name="ColumnTitleRegion8..AC18.1" localSheetId="9">'GATA-ČIŠLA-OSTRVICA-ZVEČANJE-SM'!$Z$16</definedName>
    <definedName name="ColumnTitleRegion8..AC18.1" localSheetId="14">'KATUNI-KREŠEVO-ŠESTANOVAC'!$Z$16</definedName>
    <definedName name="ColumnTitleRegion8..AC18.1" localSheetId="10">'KOSTANJE - PODGRAĐE -SEOCA'!$Z$16</definedName>
    <definedName name="ColumnTitleRegion8..AC18.1" localSheetId="6">'MEDIĆI - PISAK'!$Z$16</definedName>
    <definedName name="ColumnTitleRegion8..AC18.1" localSheetId="8">'NAKLICE - TUGARE - DUBRAVA'!$Z$16</definedName>
    <definedName name="ColumnTitleRegion8..AC18.1" localSheetId="0">'ORIJ - BAJNICE '!$Z$16</definedName>
    <definedName name="ColumnTitleRegion8..AC18.1" localSheetId="3">'SLAVINJ - ČELINA'!$W$16</definedName>
    <definedName name="ColumnTitleRegion8..AC18.1" localSheetId="12">'TRNBUSI-DONJI DOLAC '!$Z$16</definedName>
    <definedName name="ColumnTitleRegion8..AC18.1" localSheetId="1">'VUKOVARSKA - DUGI RAT'!$W$16</definedName>
    <definedName name="ColumnTitleRegion8..AC18.1" localSheetId="13">ZADVARJE!$Z$16</definedName>
    <definedName name="ColumnTitleRegion8..AC18.1" localSheetId="2">'ZAKUČAC - NASELJE - BORAK'!$Z$16</definedName>
    <definedName name="ColumnTitleRegion8..AC18.1" localSheetId="15">'ŽEŽEVICA-GRABOVAC'!$Z$16</definedName>
    <definedName name="ColumnTitleRegion8..AC18.1">NEMIRA!$Z$16</definedName>
    <definedName name="ColumnTitleRegion9..H26.1" localSheetId="7">' PODAŠPILJE - KUČIĆE -SLIME '!$B$24</definedName>
    <definedName name="ColumnTitleRegion9..H26.1" localSheetId="11">'BLATO NA CETINI'!$B$24</definedName>
    <definedName name="ColumnTitleRegion9..H26.1" localSheetId="9">'GATA-ČIŠLA-OSTRVICA-ZVEČANJE-SM'!$B$24</definedName>
    <definedName name="ColumnTitleRegion9..H26.1" localSheetId="14">'KATUNI-KREŠEVO-ŠESTANOVAC'!$B$24</definedName>
    <definedName name="ColumnTitleRegion9..H26.1" localSheetId="10">'KOSTANJE - PODGRAĐE -SEOCA'!$B$24</definedName>
    <definedName name="ColumnTitleRegion9..H26.1" localSheetId="6">'MEDIĆI - PISAK'!$B$24</definedName>
    <definedName name="ColumnTitleRegion9..H26.1" localSheetId="8">'NAKLICE - TUGARE - DUBRAVA'!$B$24</definedName>
    <definedName name="ColumnTitleRegion9..H26.1" localSheetId="0">'ORIJ - BAJNICE '!$B$24</definedName>
    <definedName name="ColumnTitleRegion9..H26.1" localSheetId="3">'SLAVINJ - ČELINA'!$B$24</definedName>
    <definedName name="ColumnTitleRegion9..H26.1" localSheetId="12">'TRNBUSI-DONJI DOLAC '!$B$24</definedName>
    <definedName name="ColumnTitleRegion9..H26.1" localSheetId="1">'VUKOVARSKA - DUGI RAT'!$B$24</definedName>
    <definedName name="ColumnTitleRegion9..H26.1" localSheetId="13">ZADVARJE!$B$24</definedName>
    <definedName name="ColumnTitleRegion9..H26.1" localSheetId="2">'ZAKUČAC - NASELJE - BORAK'!$B$24</definedName>
    <definedName name="ColumnTitleRegion9..H26.1" localSheetId="15">'ŽEŽEVICA-GRABOVAC'!$B$24</definedName>
    <definedName name="ColumnTitleRegion9..H26.1">NEMIRA!$B$24</definedName>
    <definedName name="Dani_u_tjednu" localSheetId="11">{"Ponedjeljak","Utorak","Srijeda","Četvrtak","Petak","Subota","Nedjelja"}</definedName>
    <definedName name="Dani_u_tjednu" localSheetId="12">{"Ponedjeljak","Utorak","Srijeda","Četvrtak","Petak","Subota","Nedjelja"}</definedName>
    <definedName name="Dani_u_tjednu">{"Ponedjeljak","Utorak","Srijeda","Četvrtak","Petak","Subota","Nedjelja"}</definedName>
    <definedName name="DayHeaders" localSheetId="7">LEFT(TEXT(' PODAŠPILJE - KUČIĆE -SLIME '!$B$11:$H$11,"ddd"),2)</definedName>
    <definedName name="DayHeaders" localSheetId="11">LEFT(TEXT('BLATO NA CETINI'!$B$11:$H$11,"ddd"),2)</definedName>
    <definedName name="DayHeaders" localSheetId="9">LEFT(TEXT('GATA-ČIŠLA-OSTRVICA-ZVEČANJE-SM'!$B$11:$H$11,"ddd"),2)</definedName>
    <definedName name="DayHeaders" localSheetId="14">LEFT(TEXT('KATUNI-KREŠEVO-ŠESTANOVAC'!$B$11:$H$11,"ddd"),2)</definedName>
    <definedName name="DayHeaders" localSheetId="10">LEFT(TEXT('KOSTANJE - PODGRAĐE -SEOCA'!$B$11:$H$11,"ddd"),2)</definedName>
    <definedName name="DayHeaders" localSheetId="6">LEFT(TEXT('MEDIĆI - PISAK'!$B$11:$H$11,"ddd"),2)</definedName>
    <definedName name="DayHeaders" localSheetId="8">LEFT(TEXT('NAKLICE - TUGARE - DUBRAVA'!$B$11:$H$11,"ddd"),2)</definedName>
    <definedName name="DayHeaders" localSheetId="0">LEFT(TEXT('ORIJ - BAJNICE '!$B$11:$H$11,"ddd"),2)</definedName>
    <definedName name="DayHeaders" localSheetId="3">LEFT(TEXT('SLAVINJ - ČELINA'!$B$11:$H$11,"ddd"),2)</definedName>
    <definedName name="DayHeaders" localSheetId="12">LEFT(TEXT('TRNBUSI-DONJI DOLAC '!$B$11:$H$11,"ddd"),2)</definedName>
    <definedName name="DayHeaders" localSheetId="1">LEFT(TEXT('VUKOVARSKA - DUGI RAT'!$B$11:$H$11,"ddd"),2)</definedName>
    <definedName name="DayHeaders" localSheetId="13">LEFT(TEXT(ZADVARJE!$B$11:$H$11,"ddd"),2)</definedName>
    <definedName name="DayHeaders" localSheetId="2">LEFT(TEXT('ZAKUČAC - NASELJE - BORAK'!$B$11:$H$11,"ddd"),2)</definedName>
    <definedName name="DayHeaders" localSheetId="15">LEFT(TEXT('ŽEŽEVICA-GRABOVAC'!$B$11:$H$11,"ddd"),2)</definedName>
    <definedName name="DayHeaders">LEFT(TEXT(NEMIRA!$B$11:$H$11,"ddd"),2)</definedName>
    <definedName name="DaysAndWeeks" localSheetId="11">{0,1,2,3,4,5,6} + {0;1;2;3;4;5}*7</definedName>
    <definedName name="DaysAndWeeks" localSheetId="12">{0,1,2,3,4,5,6} + {0;1;2;3;4;5}*7</definedName>
    <definedName name="DaysAndWeeks">{0,1,2,3,4,5,6} + {0;1;2;3;4;5}*7</definedName>
    <definedName name="GATA" localSheetId="11">'BLATO NA CETINI'!DaysAndWeeks+ DateOfFirst - WEEKDAY(DateOfFirst,2)</definedName>
    <definedName name="GATA" localSheetId="14">DaysAndWeeks+ DateOfFirst - WEEKDAY(DateOfFirst,2)</definedName>
    <definedName name="GATA" localSheetId="10">DaysAndWeeks+ DateOfFirst - WEEKDAY(DateOfFirst,2)</definedName>
    <definedName name="GATA" localSheetId="12">'TRNBUSI-DONJI DOLAC '!DaysAndWeeks+ DateOfFirst - WEEKDAY(DateOfFirst,2)</definedName>
    <definedName name="GATA" localSheetId="15">DaysAndWeeks+ DateOfFirst - WEEKDAY(DateOfFirst,2)</definedName>
    <definedName name="GATA">DaysAndWeeks+ DateOfFirst - WEEKDAY(DateOfFirst,2)</definedName>
    <definedName name="Kalendar" localSheetId="7">DaysAndWeeks+ DateOfFirst - WEEKDAY(DateOfFirst,2)</definedName>
    <definedName name="Kalendar" localSheetId="11">'BLATO NA CETINI'!DaysAndWeeks+ DateOfFirst - WEEKDAY(DateOfFirst,2)</definedName>
    <definedName name="Kalendar" localSheetId="9">DaysAndWeeks+ DateOfFirst - WEEKDAY(DateOfFirst,2)</definedName>
    <definedName name="Kalendar" localSheetId="14">DaysAndWeeks+ DateOfFirst - WEEKDAY(DateOfFirst,2)</definedName>
    <definedName name="Kalendar" localSheetId="10">DaysAndWeeks+ DateOfFirst - WEEKDAY(DateOfFirst,2)</definedName>
    <definedName name="Kalendar" localSheetId="6">DaysAndWeeks+ DateOfFirst - WEEKDAY(DateOfFirst,2)</definedName>
    <definedName name="Kalendar" localSheetId="8">DaysAndWeeks+ DateOfFirst - WEEKDAY(DateOfFirst,2)</definedName>
    <definedName name="Kalendar" localSheetId="0">DaysAndWeeks+ DateOfFirst - WEEKDAY(DateOfFirst,2)</definedName>
    <definedName name="Kalendar" localSheetId="3">DaysAndWeeks+ DateOfFirst - WEEKDAY(DateOfFirst,2)</definedName>
    <definedName name="Kalendar" localSheetId="12">'TRNBUSI-DONJI DOLAC '!DaysAndWeeks+ DateOfFirst - WEEKDAY(DateOfFirst,2)</definedName>
    <definedName name="Kalendar" localSheetId="1">DaysAndWeeks+ DateOfFirst - WEEKDAY(DateOfFirst,2)</definedName>
    <definedName name="Kalendar" localSheetId="13">DaysAndWeeks+ DateOfFirst - WEEKDAY(DateOfFirst,2)</definedName>
    <definedName name="Kalendar" localSheetId="2">DaysAndWeeks+ DateOfFirst - WEEKDAY(DateOfFirst,2)</definedName>
    <definedName name="Kalendar" localSheetId="15">DaysAndWeeks+ DateOfFirst - WEEKDAY(DateOfFirst,2)</definedName>
    <definedName name="Kalendar">DaysAndWeeks+ DateOfFirst - WEEKDAY(DateOfFirst,2)</definedName>
    <definedName name="KalendarskaGodina" localSheetId="7">' PODAŠPILJE - KUČIĆE -SLIME '!$B$2</definedName>
    <definedName name="KalendarskaGodina" localSheetId="11">'BLATO NA CETINI'!$B$2</definedName>
    <definedName name="KalendarskaGodina" localSheetId="9">'GATA-ČIŠLA-OSTRVICA-ZVEČANJE-SM'!$B$2</definedName>
    <definedName name="KalendarskaGodina" localSheetId="14">'KATUNI-KREŠEVO-ŠESTANOVAC'!$B$2</definedName>
    <definedName name="KalendarskaGodina" localSheetId="10">'KOSTANJE - PODGRAĐE -SEOCA'!$B$2</definedName>
    <definedName name="KalendarskaGodina" localSheetId="6">'MEDIĆI - PISAK'!$B$2</definedName>
    <definedName name="KalendarskaGodina" localSheetId="8">'NAKLICE - TUGARE - DUBRAVA'!$B$2</definedName>
    <definedName name="KalendarskaGodina" localSheetId="0">'ORIJ - BAJNICE '!$B$2</definedName>
    <definedName name="KalendarskaGodina" localSheetId="3">'SLAVINJ - ČELINA'!$B$2</definedName>
    <definedName name="KalendarskaGodina" localSheetId="12">'TRNBUSI-DONJI DOLAC '!$B$2</definedName>
    <definedName name="KalendarskaGodina" localSheetId="1">'VUKOVARSKA - DUGI RAT'!$B$2</definedName>
    <definedName name="KalendarskaGodina" localSheetId="13">ZADVARJE!$B$2</definedName>
    <definedName name="KalendarskaGodina" localSheetId="2">'ZAKUČAC - NASELJE - BORAK'!$B$2</definedName>
    <definedName name="KalendarskaGodina" localSheetId="15">'ŽEŽEVICA-GRABOVAC'!$B$2</definedName>
    <definedName name="KalendarskaGodina">NEMIRA!$B$2</definedName>
    <definedName name="Kol" localSheetId="7">DaysAndWeeks+DATE(' PODAŠPILJE - KUČIĆE -SLIME '!KalendarskaGodina,8,1)-WEEKDAY(DATE(' PODAŠPILJE - KUČIĆE -SLIME '!KalendarskaGodina,8,1),' PODAŠPILJE - KUČIĆE -SLIME '!WeekdayOption)+1</definedName>
    <definedName name="Kol" localSheetId="11">'BLATO NA CETINI'!DaysAndWeeks+DATE('BLATO NA CETINI'!KalendarskaGodina,8,1)-WEEKDAY(DATE('BLATO NA CETINI'!KalendarskaGodina,8,1),'BLATO NA CETINI'!WeekdayOption)+1</definedName>
    <definedName name="Kol" localSheetId="9">DaysAndWeeks+DATE('GATA-ČIŠLA-OSTRVICA-ZVEČANJE-SM'!KalendarskaGodina,8,1)-WEEKDAY(DATE('GATA-ČIŠLA-OSTRVICA-ZVEČANJE-SM'!KalendarskaGodina,8,1),'GATA-ČIŠLA-OSTRVICA-ZVEČANJE-SM'!WeekdayOption)+1</definedName>
    <definedName name="Kol" localSheetId="14">DaysAndWeeks+DATE('KATUNI-KREŠEVO-ŠESTANOVAC'!KalendarskaGodina,8,1)-WEEKDAY(DATE('KATUNI-KREŠEVO-ŠESTANOVAC'!KalendarskaGodina,8,1),'KATUNI-KREŠEVO-ŠESTANOVAC'!WeekdayOption)+1</definedName>
    <definedName name="Kol" localSheetId="10">DaysAndWeeks+DATE('KOSTANJE - PODGRAĐE -SEOCA'!KalendarskaGodina,8,1)-WEEKDAY(DATE('KOSTANJE - PODGRAĐE -SEOCA'!KalendarskaGodina,8,1),'KOSTANJE - PODGRAĐE -SEOCA'!WeekdayOption)+1</definedName>
    <definedName name="Kol" localSheetId="6">DaysAndWeeks+DATE('MEDIĆI - PISAK'!KalendarskaGodina,8,1)-WEEKDAY(DATE('MEDIĆI - PISAK'!KalendarskaGodina,8,1),'MEDIĆI - PISAK'!WeekdayOption)+1</definedName>
    <definedName name="Kol" localSheetId="8">DaysAndWeeks+DATE('NAKLICE - TUGARE - DUBRAVA'!KalendarskaGodina,8,1)-WEEKDAY(DATE('NAKLICE - TUGARE - DUBRAVA'!KalendarskaGodina,8,1),'NAKLICE - TUGARE - DUBRAVA'!WeekdayOption)+1</definedName>
    <definedName name="Kol" localSheetId="0">DaysAndWeeks+DATE('ORIJ - BAJNICE '!KalendarskaGodina,8,1)-WEEKDAY(DATE('ORIJ - BAJNICE '!KalendarskaGodina,8,1),'ORIJ - BAJNICE '!WeekdayOption)+1</definedName>
    <definedName name="Kol" localSheetId="3">DaysAndWeeks+DATE('SLAVINJ - ČELINA'!KalendarskaGodina,8,1)-WEEKDAY(DATE('SLAVINJ - ČELINA'!KalendarskaGodina,8,1),'SLAVINJ - ČELINA'!WeekdayOption)+1</definedName>
    <definedName name="Kol" localSheetId="12">'TRNBUSI-DONJI DOLAC '!DaysAndWeeks+DATE('TRNBUSI-DONJI DOLAC '!KalendarskaGodina,8,1)-WEEKDAY(DATE('TRNBUSI-DONJI DOLAC '!KalendarskaGodina,8,1),'TRNBUSI-DONJI DOLAC '!WeekdayOption)+1</definedName>
    <definedName name="Kol" localSheetId="1">DaysAndWeeks+DATE('VUKOVARSKA - DUGI RAT'!KalendarskaGodina,8,1)-WEEKDAY(DATE('VUKOVARSKA - DUGI RAT'!KalendarskaGodina,8,1),'VUKOVARSKA - DUGI RAT'!WeekdayOption)+1</definedName>
    <definedName name="Kol" localSheetId="13">DaysAndWeeks+DATE(ZADVARJE!KalendarskaGodina,8,1)-WEEKDAY(DATE(ZADVARJE!KalendarskaGodina,8,1),ZADVARJE!WeekdayOption)+1</definedName>
    <definedName name="Kol" localSheetId="2">DaysAndWeeks+DATE('ZAKUČAC - NASELJE - BORAK'!KalendarskaGodina,8,1)-WEEKDAY(DATE('ZAKUČAC - NASELJE - BORAK'!KalendarskaGodina,8,1),'ZAKUČAC - NASELJE - BORAK'!WeekdayOption)+1</definedName>
    <definedName name="Kol" localSheetId="15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7">DaysAndWeeks+DATE(' PODAŠPILJE - KUČIĆE -SLIME '!KalendarskaGodina,6,1)-WEEKDAY(DATE(' PODAŠPILJE - KUČIĆE -SLIME '!KalendarskaGodina,6,1),' PODAŠPILJE - KUČIĆE -SLIME '!WeekdayOption)+1</definedName>
    <definedName name="Lip" localSheetId="11">'BLATO NA CETINI'!DaysAndWeeks+DATE('BLATO NA CETINI'!KalendarskaGodina,6,1)-WEEKDAY(DATE('BLATO NA CETINI'!KalendarskaGodina,6,1),'BLATO NA CETINI'!WeekdayOption)+1</definedName>
    <definedName name="Lip" localSheetId="9">DaysAndWeeks+DATE('GATA-ČIŠLA-OSTRVICA-ZVEČANJE-SM'!KalendarskaGodina,6,1)-WEEKDAY(DATE('GATA-ČIŠLA-OSTRVICA-ZVEČANJE-SM'!KalendarskaGodina,6,1),'GATA-ČIŠLA-OSTRVICA-ZVEČANJE-SM'!WeekdayOption)+1</definedName>
    <definedName name="Lip" localSheetId="14">DaysAndWeeks+DATE('KATUNI-KREŠEVO-ŠESTANOVAC'!KalendarskaGodina,6,1)-WEEKDAY(DATE('KATUNI-KREŠEVO-ŠESTANOVAC'!KalendarskaGodina,6,1),'KATUNI-KREŠEVO-ŠESTANOVAC'!WeekdayOption)+1</definedName>
    <definedName name="Lip" localSheetId="10">DaysAndWeeks+DATE('KOSTANJE - PODGRAĐE -SEOCA'!KalendarskaGodina,6,1)-WEEKDAY(DATE('KOSTANJE - PODGRAĐE -SEOCA'!KalendarskaGodina,6,1),'KOSTANJE - PODGRAĐE -SEOCA'!WeekdayOption)+1</definedName>
    <definedName name="Lip" localSheetId="6">DaysAndWeeks+DATE('MEDIĆI - PISAK'!KalendarskaGodina,6,1)-WEEKDAY(DATE('MEDIĆI - PISAK'!KalendarskaGodina,6,1),'MEDIĆI - PISAK'!WeekdayOption)+1</definedName>
    <definedName name="Lip" localSheetId="8">DaysAndWeeks+DATE('NAKLICE - TUGARE - DUBRAVA'!KalendarskaGodina,6,1)-WEEKDAY(DATE('NAKLICE - TUGARE - DUBRAVA'!KalendarskaGodina,6,1),'NAKLICE - TUGARE - DUBRAVA'!WeekdayOption)+1</definedName>
    <definedName name="Lip" localSheetId="0">DaysAndWeeks+DATE('ORIJ - BAJNICE '!KalendarskaGodina,6,1)-WEEKDAY(DATE('ORIJ - BAJNICE '!KalendarskaGodina,6,1),'ORIJ - BAJNICE '!WeekdayOption)+1</definedName>
    <definedName name="Lip" localSheetId="3">DaysAndWeeks+DATE('SLAVINJ - ČELINA'!KalendarskaGodina,6,1)-WEEKDAY(DATE('SLAVINJ - ČELINA'!KalendarskaGodina,6,1),'SLAVINJ - ČELINA'!WeekdayOption)+1</definedName>
    <definedName name="Lip" localSheetId="12">'TRNBUSI-DONJI DOLAC '!DaysAndWeeks+DATE('TRNBUSI-DONJI DOLAC '!KalendarskaGodina,6,1)-WEEKDAY(DATE('TRNBUSI-DONJI DOLAC '!KalendarskaGodina,6,1),'TRNBUSI-DONJI DOLAC '!WeekdayOption)+1</definedName>
    <definedName name="Lip" localSheetId="1">DaysAndWeeks+DATE('VUKOVARSKA - DUGI RAT'!KalendarskaGodina,6,1)-WEEKDAY(DATE('VUKOVARSKA - DUGI RAT'!KalendarskaGodina,6,1),'VUKOVARSKA - DUGI RAT'!WeekdayOption)+1</definedName>
    <definedName name="Lip" localSheetId="13">DaysAndWeeks+DATE(ZADVARJE!KalendarskaGodina,6,1)-WEEKDAY(DATE(ZADVARJE!KalendarskaGodina,6,1),ZADVARJE!WeekdayOption)+1</definedName>
    <definedName name="Lip" localSheetId="2">DaysAndWeeks+DATE('ZAKUČAC - NASELJE - BORAK'!KalendarskaGodina,6,1)-WEEKDAY(DATE('ZAKUČAC - NASELJE - BORAK'!KalendarskaGodina,6,1),'ZAKUČAC - NASELJE - BORAK'!WeekdayOption)+1</definedName>
    <definedName name="Lip" localSheetId="15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7">DaysAndWeeks+DATE(' PODAŠPILJE - KUČIĆE -SLIME '!KalendarskaGodina,10,1)-WEEKDAY(DATE(' PODAŠPILJE - KUČIĆE -SLIME '!KalendarskaGodina,10,1),' PODAŠPILJE - KUČIĆE -SLIME '!WeekdayOption)+1</definedName>
    <definedName name="Lis" localSheetId="11">'BLATO NA CETINI'!DaysAndWeeks+DATE('BLATO NA CETINI'!KalendarskaGodina,10,1)-WEEKDAY(DATE('BLATO NA CETINI'!KalendarskaGodina,10,1),'BLATO NA CETINI'!WeekdayOption)+1</definedName>
    <definedName name="Lis" localSheetId="9">DaysAndWeeks+DATE('GATA-ČIŠLA-OSTRVICA-ZVEČANJE-SM'!KalendarskaGodina,10,1)-WEEKDAY(DATE('GATA-ČIŠLA-OSTRVICA-ZVEČANJE-SM'!KalendarskaGodina,10,1),'GATA-ČIŠLA-OSTRVICA-ZVEČANJE-SM'!WeekdayOption)+1</definedName>
    <definedName name="Lis" localSheetId="14">DaysAndWeeks+DATE('KATUNI-KREŠEVO-ŠESTANOVAC'!KalendarskaGodina,10,1)-WEEKDAY(DATE('KATUNI-KREŠEVO-ŠESTANOVAC'!KalendarskaGodina,10,1),'KATUNI-KREŠEVO-ŠESTANOVAC'!WeekdayOption)+1</definedName>
    <definedName name="Lis" localSheetId="10">DaysAndWeeks+DATE('KOSTANJE - PODGRAĐE -SEOCA'!KalendarskaGodina,10,1)-WEEKDAY(DATE('KOSTANJE - PODGRAĐE -SEOCA'!KalendarskaGodina,10,1),'KOSTANJE - PODGRAĐE -SEOCA'!WeekdayOption)+1</definedName>
    <definedName name="Lis" localSheetId="6">DaysAndWeeks+DATE('MEDIĆI - PISAK'!KalendarskaGodina,10,1)-WEEKDAY(DATE('MEDIĆI - PISAK'!KalendarskaGodina,10,1),'MEDIĆI - PISAK'!WeekdayOption)+1</definedName>
    <definedName name="Lis" localSheetId="8">DaysAndWeeks+DATE('NAKLICE - TUGARE - DUBRAVA'!KalendarskaGodina,10,1)-WEEKDAY(DATE('NAKLICE - TUGARE - DUBRAVA'!KalendarskaGodina,10,1),'NAKLICE - TUGARE - DUBRAVA'!WeekdayOption)+1</definedName>
    <definedName name="Lis" localSheetId="0">DaysAndWeeks+DATE('ORIJ - BAJNICE '!KalendarskaGodina,10,1)-WEEKDAY(DATE('ORIJ - BAJNICE '!KalendarskaGodina,10,1),'ORIJ - BAJNICE '!WeekdayOption)+1</definedName>
    <definedName name="Lis" localSheetId="3">DaysAndWeeks+DATE('SLAVINJ - ČELINA'!KalendarskaGodina,10,1)-WEEKDAY(DATE('SLAVINJ - ČELINA'!KalendarskaGodina,10,1),'SLAVINJ - ČELINA'!WeekdayOption)+1</definedName>
    <definedName name="Lis" localSheetId="12">'TRNBUSI-DONJI DOLAC '!DaysAndWeeks+DATE('TRNBUSI-DONJI DOLAC '!KalendarskaGodina,10,1)-WEEKDAY(DATE('TRNBUSI-DONJI DOLAC '!KalendarskaGodina,10,1),'TRNBUSI-DONJI DOLAC '!WeekdayOption)+1</definedName>
    <definedName name="Lis" localSheetId="1">DaysAndWeeks+DATE('VUKOVARSKA - DUGI RAT'!KalendarskaGodina,10,1)-WEEKDAY(DATE('VUKOVARSKA - DUGI RAT'!KalendarskaGodina,10,1),'VUKOVARSKA - DUGI RAT'!WeekdayOption)+1</definedName>
    <definedName name="Lis" localSheetId="13">DaysAndWeeks+DATE(ZADVARJE!KalendarskaGodina,10,1)-WEEKDAY(DATE(ZADVARJE!KalendarskaGodina,10,1),ZADVARJE!WeekdayOption)+1</definedName>
    <definedName name="Lis" localSheetId="2">DaysAndWeeks+DATE('ZAKUČAC - NASELJE - BORAK'!KalendarskaGodina,10,1)-WEEKDAY(DATE('ZAKUČAC - NASELJE - BORAK'!KalendarskaGodina,10,1),'ZAKUČAC - NASELJE - BORAK'!WeekdayOption)+1</definedName>
    <definedName name="Lis" localSheetId="15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7">UPPER(TEXT(' PODAŠPILJE - KUČIĆE -SLIME '!D5,"mmmm"))</definedName>
    <definedName name="MonthHeaders" localSheetId="11">UPPER(TEXT('BLATO NA CETINI'!D5,"mmmm"))</definedName>
    <definedName name="MonthHeaders" localSheetId="9">UPPER(TEXT('GATA-ČIŠLA-OSTRVICA-ZVEČANJE-SM'!D5,"mmmm"))</definedName>
    <definedName name="MonthHeaders" localSheetId="14">UPPER(TEXT('KATUNI-KREŠEVO-ŠESTANOVAC'!D5,"mmmm"))</definedName>
    <definedName name="MonthHeaders" localSheetId="10">UPPER(TEXT('KOSTANJE - PODGRAĐE -SEOCA'!D5,"mmmm"))</definedName>
    <definedName name="MonthHeaders" localSheetId="6">UPPER(TEXT('MEDIĆI - PISAK'!D5,"mmmm"))</definedName>
    <definedName name="MonthHeaders" localSheetId="8">UPPER(TEXT('NAKLICE - TUGARE - DUBRAVA'!D5,"mmmm"))</definedName>
    <definedName name="MonthHeaders" localSheetId="0">UPPER(TEXT('ORIJ - BAJNICE '!D5,"mmmm"))</definedName>
    <definedName name="MonthHeaders" localSheetId="3">UPPER(TEXT('SLAVINJ - ČELINA'!D5,"mmmm"))</definedName>
    <definedName name="MonthHeaders" localSheetId="12">UPPER(TEXT('TRNBUSI-DONJI DOLAC '!D5,"mmmm"))</definedName>
    <definedName name="MonthHeaders" localSheetId="1">UPPER(TEXT('VUKOVARSKA - DUGI RAT'!D5,"mmmm"))</definedName>
    <definedName name="MonthHeaders" localSheetId="13">UPPER(TEXT(ZADVARJE!D5,"mmmm"))</definedName>
    <definedName name="MonthHeaders" localSheetId="2">UPPER(TEXT('ZAKUČAC - NASELJE - BORAK'!D5,"mmmm"))</definedName>
    <definedName name="MonthHeaders" localSheetId="15">UPPER(TEXT('ŽEŽEVICA-GRABOVAC'!D5,"mmmm"))</definedName>
    <definedName name="MonthHeaders">UPPER(TEXT(NEMIRA!D5,"mmmm"))</definedName>
    <definedName name="Ožu" localSheetId="7">DaysAndWeeks+DATE(' PODAŠPILJE - KUČIĆE -SLIME '!KalendarskaGodina,3,1)-WEEKDAY(DATE(' PODAŠPILJE - KUČIĆE -SLIME '!KalendarskaGodina,3,1),' PODAŠPILJE - KUČIĆE -SLIME '!WeekdayOption)+1</definedName>
    <definedName name="Ožu" localSheetId="11">'BLATO NA CETINI'!DaysAndWeeks+DATE('BLATO NA CETINI'!KalendarskaGodina,3,1)-WEEKDAY(DATE('BLATO NA CETINI'!KalendarskaGodina,3,1),'BLATO NA CETINI'!WeekdayOption)+1</definedName>
    <definedName name="Ožu" localSheetId="9">DaysAndWeeks+DATE('GATA-ČIŠLA-OSTRVICA-ZVEČANJE-SM'!KalendarskaGodina,3,1)-WEEKDAY(DATE('GATA-ČIŠLA-OSTRVICA-ZVEČANJE-SM'!KalendarskaGodina,3,1),'GATA-ČIŠLA-OSTRVICA-ZVEČANJE-SM'!WeekdayOption)+1</definedName>
    <definedName name="Ožu" localSheetId="14">DaysAndWeeks+DATE('KATUNI-KREŠEVO-ŠESTANOVAC'!KalendarskaGodina,3,1)-WEEKDAY(DATE('KATUNI-KREŠEVO-ŠESTANOVAC'!KalendarskaGodina,3,1),'KATUNI-KREŠEVO-ŠESTANOVAC'!WeekdayOption)+1</definedName>
    <definedName name="Ožu" localSheetId="10">DaysAndWeeks+DATE('KOSTANJE - PODGRAĐE -SEOCA'!KalendarskaGodina,3,1)-WEEKDAY(DATE('KOSTANJE - PODGRAĐE -SEOCA'!KalendarskaGodina,3,1),'KOSTANJE - PODGRAĐE -SEOCA'!WeekdayOption)+1</definedName>
    <definedName name="Ožu" localSheetId="6">DaysAndWeeks+DATE('MEDIĆI - PISAK'!KalendarskaGodina,3,1)-WEEKDAY(DATE('MEDIĆI - PISAK'!KalendarskaGodina,3,1),'MEDIĆI - PISAK'!WeekdayOption)+1</definedName>
    <definedName name="Ožu" localSheetId="8">DaysAndWeeks+DATE('NAKLICE - TUGARE - DUBRAVA'!KalendarskaGodina,3,1)-WEEKDAY(DATE('NAKLICE - TUGARE - DUBRAVA'!KalendarskaGodina,3,1),'NAKLICE - TUGARE - DUBRAVA'!WeekdayOption)+1</definedName>
    <definedName name="Ožu" localSheetId="0">DaysAndWeeks+DATE('ORIJ - BAJNICE '!KalendarskaGodina,3,1)-WEEKDAY(DATE('ORIJ - BAJNICE '!KalendarskaGodina,3,1),'ORIJ - BAJNICE '!WeekdayOption)+1</definedName>
    <definedName name="Ožu" localSheetId="3">DaysAndWeeks+DATE('SLAVINJ - ČELINA'!KalendarskaGodina,3,1)-WEEKDAY(DATE('SLAVINJ - ČELINA'!KalendarskaGodina,3,1),'SLAVINJ - ČELINA'!WeekdayOption)+1</definedName>
    <definedName name="Ožu" localSheetId="12">'TRNBUSI-DONJI DOLAC '!DaysAndWeeks+DATE('TRNBUSI-DONJI DOLAC '!KalendarskaGodina,3,1)-WEEKDAY(DATE('TRNBUSI-DONJI DOLAC '!KalendarskaGodina,3,1),'TRNBUSI-DONJI DOLAC '!WeekdayOption)+1</definedName>
    <definedName name="Ožu" localSheetId="1">DaysAndWeeks+DATE('VUKOVARSKA - DUGI RAT'!KalendarskaGodina,3,1)-WEEKDAY(DATE('VUKOVARSKA - DUGI RAT'!KalendarskaGodina,3,1),'VUKOVARSKA - DUGI RAT'!WeekdayOption)+1</definedName>
    <definedName name="Ožu" localSheetId="13">DaysAndWeeks+DATE(ZADVARJE!KalendarskaGodina,3,1)-WEEKDAY(DATE(ZADVARJE!KalendarskaGodina,3,1),ZADVARJE!WeekdayOption)+1</definedName>
    <definedName name="Ožu" localSheetId="2">DaysAndWeeks+DATE('ZAKUČAC - NASELJE - BORAK'!KalendarskaGodina,3,1)-WEEKDAY(DATE('ZAKUČAC - NASELJE - BORAK'!KalendarskaGodina,3,1),'ZAKUČAC - NASELJE - BORAK'!WeekdayOption)+1</definedName>
    <definedName name="Ožu" localSheetId="15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7">' PODAŠPILJE - KUČIĆE -SLIME '!$B$2:$AF$30</definedName>
    <definedName name="_xlnm.Print_Area" localSheetId="11">'BLATO NA CETINI'!$B$2:$AF$30</definedName>
    <definedName name="_xlnm.Print_Area" localSheetId="9">'GATA-ČIŠLA-OSTRVICA-ZVEČANJE-SM'!$B$2:$AF$30</definedName>
    <definedName name="_xlnm.Print_Area" localSheetId="14">'KATUNI-KREŠEVO-ŠESTANOVAC'!$B$2:$AF$30</definedName>
    <definedName name="_xlnm.Print_Area" localSheetId="10">'KOSTANJE - PODGRAĐE -SEOCA'!$B$2:$AF$30</definedName>
    <definedName name="_xlnm.Print_Area" localSheetId="6">'MEDIĆI - PISAK'!$B$2:$AF$30</definedName>
    <definedName name="_xlnm.Print_Area" localSheetId="8">'NAKLICE - TUGARE - DUBRAVA'!$B$2:$AF$30</definedName>
    <definedName name="_xlnm.Print_Area" localSheetId="4">NEMIRA!$B$2:$AF$30</definedName>
    <definedName name="_xlnm.Print_Area" localSheetId="0">'ORIJ - BAJNICE '!$B$2:$AF$30</definedName>
    <definedName name="_xlnm.Print_Area" localSheetId="3">'SLAVINJ - ČELINA'!$B$2:$AC$30</definedName>
    <definedName name="_xlnm.Print_Area" localSheetId="12">'TRNBUSI-DONJI DOLAC '!$B$2:$AF$30</definedName>
    <definedName name="_xlnm.Print_Area" localSheetId="1">'VUKOVARSKA - DUGI RAT'!$B$2:$AC$30</definedName>
    <definedName name="_xlnm.Print_Area" localSheetId="13">ZADVARJE!$B$2:$AF$30</definedName>
    <definedName name="_xlnm.Print_Area" localSheetId="2">'ZAKUČAC - NASELJE - BORAK'!$B$2:$AF$30</definedName>
    <definedName name="_xlnm.Print_Area" localSheetId="15">'ŽEŽEVICA-GRABOVAC'!$B$2:$AF$30</definedName>
    <definedName name="Pro" localSheetId="7">DaysAndWeeks+DATE(' PODAŠPILJE - KUČIĆE -SLIME '!KalendarskaGodina,12,1)-WEEKDAY(DATE(' PODAŠPILJE - KUČIĆE -SLIME '!KalendarskaGodina,12,1),' PODAŠPILJE - KUČIĆE -SLIME '!WeekdayOption)+1</definedName>
    <definedName name="Pro" localSheetId="11">'BLATO NA CETINI'!DaysAndWeeks+DATE('BLATO NA CETINI'!KalendarskaGodina,12,1)-WEEKDAY(DATE('BLATO NA CETINI'!KalendarskaGodina,12,1),'BLATO NA CETINI'!WeekdayOption)+1</definedName>
    <definedName name="Pro" localSheetId="9">DaysAndWeeks+DATE('GATA-ČIŠLA-OSTRVICA-ZVEČANJE-SM'!KalendarskaGodina,12,1)-WEEKDAY(DATE('GATA-ČIŠLA-OSTRVICA-ZVEČANJE-SM'!KalendarskaGodina,12,1),'GATA-ČIŠLA-OSTRVICA-ZVEČANJE-SM'!WeekdayOption)+1</definedName>
    <definedName name="Pro" localSheetId="14">DaysAndWeeks+DATE('KATUNI-KREŠEVO-ŠESTANOVAC'!KalendarskaGodina,12,1)-WEEKDAY(DATE('KATUNI-KREŠEVO-ŠESTANOVAC'!KalendarskaGodina,12,1),'KATUNI-KREŠEVO-ŠESTANOVAC'!WeekdayOption)+1</definedName>
    <definedName name="Pro" localSheetId="10">DaysAndWeeks+DATE('KOSTANJE - PODGRAĐE -SEOCA'!KalendarskaGodina,12,1)-WEEKDAY(DATE('KOSTANJE - PODGRAĐE -SEOCA'!KalendarskaGodina,12,1),'KOSTANJE - PODGRAĐE -SEOCA'!WeekdayOption)+1</definedName>
    <definedName name="Pro" localSheetId="6">DaysAndWeeks+DATE('MEDIĆI - PISAK'!KalendarskaGodina,12,1)-WEEKDAY(DATE('MEDIĆI - PISAK'!KalendarskaGodina,12,1),'MEDIĆI - PISAK'!WeekdayOption)+1</definedName>
    <definedName name="Pro" localSheetId="8">DaysAndWeeks+DATE('NAKLICE - TUGARE - DUBRAVA'!KalendarskaGodina,12,1)-WEEKDAY(DATE('NAKLICE - TUGARE - DUBRAVA'!KalendarskaGodina,12,1),'NAKLICE - TUGARE - DUBRAVA'!WeekdayOption)+1</definedName>
    <definedName name="Pro" localSheetId="0">DaysAndWeeks+DATE('ORIJ - BAJNICE '!KalendarskaGodina,12,1)-WEEKDAY(DATE('ORIJ - BAJNICE '!KalendarskaGodina,12,1),'ORIJ - BAJNICE '!WeekdayOption)+1</definedName>
    <definedName name="Pro" localSheetId="3">DaysAndWeeks+DATE('SLAVINJ - ČELINA'!KalendarskaGodina,12,1)-WEEKDAY(DATE('SLAVINJ - ČELINA'!KalendarskaGodina,12,1),'SLAVINJ - ČELINA'!WeekdayOption)+1</definedName>
    <definedName name="Pro" localSheetId="12">'TRNBUSI-DONJI DOLAC '!DaysAndWeeks+DATE('TRNBUSI-DONJI DOLAC '!KalendarskaGodina,12,1)-WEEKDAY(DATE('TRNBUSI-DONJI DOLAC '!KalendarskaGodina,12,1),'TRNBUSI-DONJI DOLAC '!WeekdayOption)+1</definedName>
    <definedName name="Pro" localSheetId="1">DaysAndWeeks+DATE('VUKOVARSKA - DUGI RAT'!KalendarskaGodina,12,1)-WEEKDAY(DATE('VUKOVARSKA - DUGI RAT'!KalendarskaGodina,12,1),'VUKOVARSKA - DUGI RAT'!WeekdayOption)+1</definedName>
    <definedName name="Pro" localSheetId="13">DaysAndWeeks+DATE(ZADVARJE!KalendarskaGodina,12,1)-WEEKDAY(DATE(ZADVARJE!KalendarskaGodina,12,1),ZADVARJE!WeekdayOption)+1</definedName>
    <definedName name="Pro" localSheetId="2">DaysAndWeeks+DATE('ZAKUČAC - NASELJE - BORAK'!KalendarskaGodina,12,1)-WEEKDAY(DATE('ZAKUČAC - NASELJE - BORAK'!KalendarskaGodina,12,1),'ZAKUČAC - NASELJE - BORAK'!WeekdayOption)+1</definedName>
    <definedName name="Pro" localSheetId="15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7">' PODAŠPILJE - KUČIĆE -SLIME '!$B$1</definedName>
    <definedName name="RowTitleRegion1..K1" localSheetId="11">'BLATO NA CETINI'!$B$1</definedName>
    <definedName name="RowTitleRegion1..K1" localSheetId="9">'GATA-ČIŠLA-OSTRVICA-ZVEČANJE-SM'!$B$1</definedName>
    <definedName name="RowTitleRegion1..K1" localSheetId="14">'KATUNI-KREŠEVO-ŠESTANOVAC'!$B$1</definedName>
    <definedName name="RowTitleRegion1..K1" localSheetId="10">'KOSTANJE - PODGRAĐE -SEOCA'!$B$1</definedName>
    <definedName name="RowTitleRegion1..K1" localSheetId="6">'MEDIĆI - PISAK'!$B$1</definedName>
    <definedName name="RowTitleRegion1..K1" localSheetId="8">'NAKLICE - TUGARE - DUBRAVA'!$B$1</definedName>
    <definedName name="RowTitleRegion1..K1" localSheetId="0">'ORIJ - BAJNICE '!$B$1</definedName>
    <definedName name="RowTitleRegion1..K1" localSheetId="3">'SLAVINJ - ČELINA'!$B$1</definedName>
    <definedName name="RowTitleRegion1..K1" localSheetId="12">'TRNBUSI-DONJI DOLAC '!$B$1</definedName>
    <definedName name="RowTitleRegion1..K1" localSheetId="1">'VUKOVARSKA - DUGI RAT'!$B$1</definedName>
    <definedName name="RowTitleRegion1..K1" localSheetId="13">ZADVARJE!$B$1</definedName>
    <definedName name="RowTitleRegion1..K1" localSheetId="2">'ZAKUČAC - NASELJE - BORAK'!$B$1</definedName>
    <definedName name="RowTitleRegion1..K1" localSheetId="15">'ŽEŽEVICA-GRABOVAC'!$B$1</definedName>
    <definedName name="RowTitleRegion1..K1">NEMIRA!$B$1</definedName>
    <definedName name="Ruj" localSheetId="7">DaysAndWeeks+DATE(' PODAŠPILJE - KUČIĆE -SLIME '!KalendarskaGodina,9,1)-WEEKDAY(DATE(' PODAŠPILJE - KUČIĆE -SLIME '!KalendarskaGodina,9,1),' PODAŠPILJE - KUČIĆE -SLIME '!WeekdayOption)+1</definedName>
    <definedName name="Ruj" localSheetId="11">'BLATO NA CETINI'!DaysAndWeeks+DATE('BLATO NA CETINI'!KalendarskaGodina,9,1)-WEEKDAY(DATE('BLATO NA CETINI'!KalendarskaGodina,9,1),'BLATO NA CETINI'!WeekdayOption)+1</definedName>
    <definedName name="Ruj" localSheetId="9">DaysAndWeeks+DATE('GATA-ČIŠLA-OSTRVICA-ZVEČANJE-SM'!KalendarskaGodina,9,1)-WEEKDAY(DATE('GATA-ČIŠLA-OSTRVICA-ZVEČANJE-SM'!KalendarskaGodina,9,1),'GATA-ČIŠLA-OSTRVICA-ZVEČANJE-SM'!WeekdayOption)+1</definedName>
    <definedName name="Ruj" localSheetId="14">DaysAndWeeks+DATE('KATUNI-KREŠEVO-ŠESTANOVAC'!KalendarskaGodina,9,1)-WEEKDAY(DATE('KATUNI-KREŠEVO-ŠESTANOVAC'!KalendarskaGodina,9,1),'KATUNI-KREŠEVO-ŠESTANOVAC'!WeekdayOption)+1</definedName>
    <definedName name="Ruj" localSheetId="10">DaysAndWeeks+DATE('KOSTANJE - PODGRAĐE -SEOCA'!KalendarskaGodina,9,1)-WEEKDAY(DATE('KOSTANJE - PODGRAĐE -SEOCA'!KalendarskaGodina,9,1),'KOSTANJE - PODGRAĐE -SEOCA'!WeekdayOption)+1</definedName>
    <definedName name="Ruj" localSheetId="6">DaysAndWeeks+DATE('MEDIĆI - PISAK'!KalendarskaGodina,9,1)-WEEKDAY(DATE('MEDIĆI - PISAK'!KalendarskaGodina,9,1),'MEDIĆI - PISAK'!WeekdayOption)+1</definedName>
    <definedName name="Ruj" localSheetId="8">DaysAndWeeks+DATE('NAKLICE - TUGARE - DUBRAVA'!KalendarskaGodina,9,1)-WEEKDAY(DATE('NAKLICE - TUGARE - DUBRAVA'!KalendarskaGodina,9,1),'NAKLICE - TUGARE - DUBRAVA'!WeekdayOption)+1</definedName>
    <definedName name="Ruj" localSheetId="0">DaysAndWeeks+DATE('ORIJ - BAJNICE '!KalendarskaGodina,9,1)-WEEKDAY(DATE('ORIJ - BAJNICE '!KalendarskaGodina,9,1),'ORIJ - BAJNICE '!WeekdayOption)+1</definedName>
    <definedName name="Ruj" localSheetId="3">DaysAndWeeks+DATE('SLAVINJ - ČELINA'!KalendarskaGodina,9,1)-WEEKDAY(DATE('SLAVINJ - ČELINA'!KalendarskaGodina,9,1),'SLAVINJ - ČELINA'!WeekdayOption)+1</definedName>
    <definedName name="Ruj" localSheetId="12">'TRNBUSI-DONJI DOLAC '!DaysAndWeeks+DATE('TRNBUSI-DONJI DOLAC '!KalendarskaGodina,9,1)-WEEKDAY(DATE('TRNBUSI-DONJI DOLAC '!KalendarskaGodina,9,1),'TRNBUSI-DONJI DOLAC '!WeekdayOption)+1</definedName>
    <definedName name="Ruj" localSheetId="1">DaysAndWeeks+DATE('VUKOVARSKA - DUGI RAT'!KalendarskaGodina,9,1)-WEEKDAY(DATE('VUKOVARSKA - DUGI RAT'!KalendarskaGodina,9,1),'VUKOVARSKA - DUGI RAT'!WeekdayOption)+1</definedName>
    <definedName name="Ruj" localSheetId="13">DaysAndWeeks+DATE(ZADVARJE!KalendarskaGodina,9,1)-WEEKDAY(DATE(ZADVARJE!KalendarskaGodina,9,1),ZADVARJE!WeekdayOption)+1</definedName>
    <definedName name="Ruj" localSheetId="2">DaysAndWeeks+DATE('ZAKUČAC - NASELJE - BORAK'!KalendarskaGodina,9,1)-WEEKDAY(DATE('ZAKUČAC - NASELJE - BORAK'!KalendarskaGodina,9,1),'ZAKUČAC - NASELJE - BORAK'!WeekdayOption)+1</definedName>
    <definedName name="Ruj" localSheetId="15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7">DaysAndWeeks+DATE(' PODAŠPILJE - KUČIĆE -SLIME '!KalendarskaGodina,1,1)-WEEKDAY(DATE(' PODAŠPILJE - KUČIĆE -SLIME '!KalendarskaGodina,1,1),' PODAŠPILJE - KUČIĆE -SLIME '!WeekdayOption)+1</definedName>
    <definedName name="Sij" localSheetId="11">'BLATO NA CETINI'!DaysAndWeeks+DATE('BLATO NA CETINI'!KalendarskaGodina,1,1)-WEEKDAY(DATE('BLATO NA CETINI'!KalendarskaGodina,1,1),'BLATO NA CETINI'!WeekdayOption)+1</definedName>
    <definedName name="Sij" localSheetId="9">DaysAndWeeks+DATE('GATA-ČIŠLA-OSTRVICA-ZVEČANJE-SM'!KalendarskaGodina,1,1)-WEEKDAY(DATE('GATA-ČIŠLA-OSTRVICA-ZVEČANJE-SM'!KalendarskaGodina,1,1),'GATA-ČIŠLA-OSTRVICA-ZVEČANJE-SM'!WeekdayOption)+1</definedName>
    <definedName name="Sij" localSheetId="14">DaysAndWeeks+DATE('KATUNI-KREŠEVO-ŠESTANOVAC'!KalendarskaGodina,1,1)-WEEKDAY(DATE('KATUNI-KREŠEVO-ŠESTANOVAC'!KalendarskaGodina,1,1),'KATUNI-KREŠEVO-ŠESTANOVAC'!WeekdayOption)+1</definedName>
    <definedName name="Sij" localSheetId="10">DaysAndWeeks+DATE('KOSTANJE - PODGRAĐE -SEOCA'!KalendarskaGodina,1,1)-WEEKDAY(DATE('KOSTANJE - PODGRAĐE -SEOCA'!KalendarskaGodina,1,1),'KOSTANJE - PODGRAĐE -SEOCA'!WeekdayOption)+1</definedName>
    <definedName name="Sij" localSheetId="6">DaysAndWeeks+DATE('MEDIĆI - PISAK'!KalendarskaGodina,1,1)-WEEKDAY(DATE('MEDIĆI - PISAK'!KalendarskaGodina,1,1),'MEDIĆI - PISAK'!WeekdayOption)+1</definedName>
    <definedName name="Sij" localSheetId="8">DaysAndWeeks+DATE('NAKLICE - TUGARE - DUBRAVA'!KalendarskaGodina,1,1)-WEEKDAY(DATE('NAKLICE - TUGARE - DUBRAVA'!KalendarskaGodina,1,1),'NAKLICE - TUGARE - DUBRAVA'!WeekdayOption)+1</definedName>
    <definedName name="Sij" localSheetId="0">DaysAndWeeks+DATE('ORIJ - BAJNICE '!KalendarskaGodina,1,1)-WEEKDAY(DATE('ORIJ - BAJNICE '!KalendarskaGodina,1,1),'ORIJ - BAJNICE '!WeekdayOption)+1</definedName>
    <definedName name="Sij" localSheetId="3">DaysAndWeeks+DATE('SLAVINJ - ČELINA'!KalendarskaGodina,1,1)-WEEKDAY(DATE('SLAVINJ - ČELINA'!KalendarskaGodina,1,1),'SLAVINJ - ČELINA'!WeekdayOption)+1</definedName>
    <definedName name="Sij" localSheetId="12">'TRNBUSI-DONJI DOLAC '!DaysAndWeeks+DATE('TRNBUSI-DONJI DOLAC '!KalendarskaGodina,1,1)-WEEKDAY(DATE('TRNBUSI-DONJI DOLAC '!KalendarskaGodina,1,1),'TRNBUSI-DONJI DOLAC '!WeekdayOption)+1</definedName>
    <definedName name="Sij" localSheetId="1">DaysAndWeeks+DATE('VUKOVARSKA - DUGI RAT'!KalendarskaGodina,1,1)-WEEKDAY(DATE('VUKOVARSKA - DUGI RAT'!KalendarskaGodina,1,1),'VUKOVARSKA - DUGI RAT'!WeekdayOption)+1</definedName>
    <definedName name="Sij" localSheetId="13">DaysAndWeeks+DATE(ZADVARJE!KalendarskaGodina,1,1)-WEEKDAY(DATE(ZADVARJE!KalendarskaGodina,1,1),ZADVARJE!WeekdayOption)+1</definedName>
    <definedName name="Sij" localSheetId="2">DaysAndWeeks+DATE('ZAKUČAC - NASELJE - BORAK'!KalendarskaGodina,1,1)-WEEKDAY(DATE('ZAKUČAC - NASELJE - BORAK'!KalendarskaGodina,1,1),'ZAKUČAC - NASELJE - BORAK'!WeekdayOption)+1</definedName>
    <definedName name="Sij" localSheetId="15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1">'BLATO NA CETINI'!DaysAndWeeks+ DateOfFirst - WEEKDAY(DateOfFirst,2)</definedName>
    <definedName name="SR" localSheetId="14">#N/A</definedName>
    <definedName name="SR" localSheetId="12">'TRNBUSI-DONJI DOLAC '!DaysAndWeeks+ DateOfFirst - WEEKDAY(DateOfFirst,2)</definedName>
    <definedName name="SR" localSheetId="15">#N/A</definedName>
    <definedName name="SR">'TRNBUSI-DONJI DOLAC '!DaysAndWeeks+ DateOfFirst - WEEKDAY(DateOfFirst,2)</definedName>
    <definedName name="Srp" localSheetId="7">DaysAndWeeks+DATE(' PODAŠPILJE - KUČIĆE -SLIME '!KalendarskaGodina,7,1)-WEEKDAY(DATE(' PODAŠPILJE - KUČIĆE -SLIME '!KalendarskaGodina,7,1),' PODAŠPILJE - KUČIĆE -SLIME '!WeekdayOption)+1</definedName>
    <definedName name="Srp" localSheetId="11">'BLATO NA CETINI'!DaysAndWeeks+DATE('BLATO NA CETINI'!KalendarskaGodina,7,1)-WEEKDAY(DATE('BLATO NA CETINI'!KalendarskaGodina,7,1),'BLATO NA CETINI'!WeekdayOption)+1</definedName>
    <definedName name="Srp" localSheetId="9">DaysAndWeeks+DATE('GATA-ČIŠLA-OSTRVICA-ZVEČANJE-SM'!KalendarskaGodina,7,1)-WEEKDAY(DATE('GATA-ČIŠLA-OSTRVICA-ZVEČANJE-SM'!KalendarskaGodina,7,1),'GATA-ČIŠLA-OSTRVICA-ZVEČANJE-SM'!WeekdayOption)+1</definedName>
    <definedName name="Srp" localSheetId="14">DaysAndWeeks+DATE('KATUNI-KREŠEVO-ŠESTANOVAC'!KalendarskaGodina,7,1)-WEEKDAY(DATE('KATUNI-KREŠEVO-ŠESTANOVAC'!KalendarskaGodina,7,1),'KATUNI-KREŠEVO-ŠESTANOVAC'!WeekdayOption)+1</definedName>
    <definedName name="Srp" localSheetId="10">DaysAndWeeks+DATE('KOSTANJE - PODGRAĐE -SEOCA'!KalendarskaGodina,7,1)-WEEKDAY(DATE('KOSTANJE - PODGRAĐE -SEOCA'!KalendarskaGodina,7,1),'KOSTANJE - PODGRAĐE -SEOCA'!WeekdayOption)+1</definedName>
    <definedName name="Srp" localSheetId="6">DaysAndWeeks+DATE('MEDIĆI - PISAK'!KalendarskaGodina,7,1)-WEEKDAY(DATE('MEDIĆI - PISAK'!KalendarskaGodina,7,1),'MEDIĆI - PISAK'!WeekdayOption)+1</definedName>
    <definedName name="Srp" localSheetId="8">DaysAndWeeks+DATE('NAKLICE - TUGARE - DUBRAVA'!KalendarskaGodina,7,1)-WEEKDAY(DATE('NAKLICE - TUGARE - DUBRAVA'!KalendarskaGodina,7,1),'NAKLICE - TUGARE - DUBRAVA'!WeekdayOption)+1</definedName>
    <definedName name="Srp" localSheetId="0">DaysAndWeeks+DATE('ORIJ - BAJNICE '!KalendarskaGodina,7,1)-WEEKDAY(DATE('ORIJ - BAJNICE '!KalendarskaGodina,7,1),'ORIJ - BAJNICE '!WeekdayOption)+1</definedName>
    <definedName name="Srp" localSheetId="3">DaysAndWeeks+DATE('SLAVINJ - ČELINA'!KalendarskaGodina,7,1)-WEEKDAY(DATE('SLAVINJ - ČELINA'!KalendarskaGodina,7,1),'SLAVINJ - ČELINA'!WeekdayOption)+1</definedName>
    <definedName name="Srp" localSheetId="12">'TRNBUSI-DONJI DOLAC '!DaysAndWeeks+DATE('TRNBUSI-DONJI DOLAC '!KalendarskaGodina,7,1)-WEEKDAY(DATE('TRNBUSI-DONJI DOLAC '!KalendarskaGodina,7,1),'TRNBUSI-DONJI DOLAC '!WeekdayOption)+1</definedName>
    <definedName name="Srp" localSheetId="1">DaysAndWeeks+DATE('VUKOVARSKA - DUGI RAT'!KalendarskaGodina,7,1)-WEEKDAY(DATE('VUKOVARSKA - DUGI RAT'!KalendarskaGodina,7,1),'VUKOVARSKA - DUGI RAT'!WeekdayOption)+1</definedName>
    <definedName name="Srp" localSheetId="13">DaysAndWeeks+DATE(ZADVARJE!KalendarskaGodina,7,1)-WEEKDAY(DATE(ZADVARJE!KalendarskaGodina,7,1),ZADVARJE!WeekdayOption)+1</definedName>
    <definedName name="Srp" localSheetId="2">DaysAndWeeks+DATE('ZAKUČAC - NASELJE - BORAK'!KalendarskaGodina,7,1)-WEEKDAY(DATE('ZAKUČAC - NASELJE - BORAK'!KalendarskaGodina,7,1),'ZAKUČAC - NASELJE - BORAK'!WeekdayOption)+1</definedName>
    <definedName name="Srp" localSheetId="15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7">DaysAndWeeks+DATE(' PODAŠPILJE - KUČIĆE -SLIME '!KalendarskaGodina,11,1)-WEEKDAY(DATE(' PODAŠPILJE - KUČIĆE -SLIME '!KalendarskaGodina,11,1),' PODAŠPILJE - KUČIĆE -SLIME '!WeekdayOption)+1</definedName>
    <definedName name="Stu" localSheetId="11">'BLATO NA CETINI'!DaysAndWeeks+DATE('BLATO NA CETINI'!KalendarskaGodina,11,1)-WEEKDAY(DATE('BLATO NA CETINI'!KalendarskaGodina,11,1),'BLATO NA CETINI'!WeekdayOption)+1</definedName>
    <definedName name="Stu" localSheetId="9">DaysAndWeeks+DATE('GATA-ČIŠLA-OSTRVICA-ZVEČANJE-SM'!KalendarskaGodina,11,1)-WEEKDAY(DATE('GATA-ČIŠLA-OSTRVICA-ZVEČANJE-SM'!KalendarskaGodina,11,1),'GATA-ČIŠLA-OSTRVICA-ZVEČANJE-SM'!WeekdayOption)+1</definedName>
    <definedName name="Stu" localSheetId="14">DaysAndWeeks+DATE('KATUNI-KREŠEVO-ŠESTANOVAC'!KalendarskaGodina,11,1)-WEEKDAY(DATE('KATUNI-KREŠEVO-ŠESTANOVAC'!KalendarskaGodina,11,1),'KATUNI-KREŠEVO-ŠESTANOVAC'!WeekdayOption)+1</definedName>
    <definedName name="Stu" localSheetId="10">DaysAndWeeks+DATE('KOSTANJE - PODGRAĐE -SEOCA'!KalendarskaGodina,11,1)-WEEKDAY(DATE('KOSTANJE - PODGRAĐE -SEOCA'!KalendarskaGodina,11,1),'KOSTANJE - PODGRAĐE -SEOCA'!WeekdayOption)+1</definedName>
    <definedName name="Stu" localSheetId="6">DaysAndWeeks+DATE('MEDIĆI - PISAK'!KalendarskaGodina,11,1)-WEEKDAY(DATE('MEDIĆI - PISAK'!KalendarskaGodina,11,1),'MEDIĆI - PISAK'!WeekdayOption)+1</definedName>
    <definedName name="Stu" localSheetId="8">DaysAndWeeks+DATE('NAKLICE - TUGARE - DUBRAVA'!KalendarskaGodina,11,1)-WEEKDAY(DATE('NAKLICE - TUGARE - DUBRAVA'!KalendarskaGodina,11,1),'NAKLICE - TUGARE - DUBRAVA'!WeekdayOption)+1</definedName>
    <definedName name="Stu" localSheetId="0">DaysAndWeeks+DATE('ORIJ - BAJNICE '!KalendarskaGodina,11,1)-WEEKDAY(DATE('ORIJ - BAJNICE '!KalendarskaGodina,11,1),'ORIJ - BAJNICE '!WeekdayOption)+1</definedName>
    <definedName name="Stu" localSheetId="3">DaysAndWeeks+DATE('SLAVINJ - ČELINA'!KalendarskaGodina,11,1)-WEEKDAY(DATE('SLAVINJ - ČELINA'!KalendarskaGodina,11,1),'SLAVINJ - ČELINA'!WeekdayOption)+1</definedName>
    <definedName name="Stu" localSheetId="12">'TRNBUSI-DONJI DOLAC '!DaysAndWeeks+DATE('TRNBUSI-DONJI DOLAC '!KalendarskaGodina,11,1)-WEEKDAY(DATE('TRNBUSI-DONJI DOLAC '!KalendarskaGodina,11,1),'TRNBUSI-DONJI DOLAC '!WeekdayOption)+1</definedName>
    <definedName name="Stu" localSheetId="1">DaysAndWeeks+DATE('VUKOVARSKA - DUGI RAT'!KalendarskaGodina,11,1)-WEEKDAY(DATE('VUKOVARSKA - DUGI RAT'!KalendarskaGodina,11,1),'VUKOVARSKA - DUGI RAT'!WeekdayOption)+1</definedName>
    <definedName name="Stu" localSheetId="13">DaysAndWeeks+DATE(ZADVARJE!KalendarskaGodina,11,1)-WEEKDAY(DATE(ZADVARJE!KalendarskaGodina,11,1),ZADVARJE!WeekdayOption)+1</definedName>
    <definedName name="Stu" localSheetId="2">DaysAndWeeks+DATE('ZAKUČAC - NASELJE - BORAK'!KalendarskaGodina,11,1)-WEEKDAY(DATE('ZAKUČAC - NASELJE - BORAK'!KalendarskaGodina,11,1),'ZAKUČAC - NASELJE - BORAK'!WeekdayOption)+1</definedName>
    <definedName name="Stu" localSheetId="15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7">DaysAndWeeks+DATE(' PODAŠPILJE - KUČIĆE -SLIME '!KalendarskaGodina,5,1)-WEEKDAY(DATE(' PODAŠPILJE - KUČIĆE -SLIME '!KalendarskaGodina,5,1),' PODAŠPILJE - KUČIĆE -SLIME '!WeekdayOption)+1</definedName>
    <definedName name="Svi" localSheetId="11">'BLATO NA CETINI'!DaysAndWeeks+DATE('BLATO NA CETINI'!KalendarskaGodina,5,1)-WEEKDAY(DATE('BLATO NA CETINI'!KalendarskaGodina,5,1),'BLATO NA CETINI'!WeekdayOption)+1</definedName>
    <definedName name="Svi" localSheetId="9">DaysAndWeeks+DATE('GATA-ČIŠLA-OSTRVICA-ZVEČANJE-SM'!KalendarskaGodina,5,1)-WEEKDAY(DATE('GATA-ČIŠLA-OSTRVICA-ZVEČANJE-SM'!KalendarskaGodina,5,1),'GATA-ČIŠLA-OSTRVICA-ZVEČANJE-SM'!WeekdayOption)+1</definedName>
    <definedName name="Svi" localSheetId="14">DaysAndWeeks+DATE('KATUNI-KREŠEVO-ŠESTANOVAC'!KalendarskaGodina,5,1)-WEEKDAY(DATE('KATUNI-KREŠEVO-ŠESTANOVAC'!KalendarskaGodina,5,1),'KATUNI-KREŠEVO-ŠESTANOVAC'!WeekdayOption)+1</definedName>
    <definedName name="Svi" localSheetId="10">DaysAndWeeks+DATE('KOSTANJE - PODGRAĐE -SEOCA'!KalendarskaGodina,5,1)-WEEKDAY(DATE('KOSTANJE - PODGRAĐE -SEOCA'!KalendarskaGodina,5,1),'KOSTANJE - PODGRAĐE -SEOCA'!WeekdayOption)+1</definedName>
    <definedName name="Svi" localSheetId="6">DaysAndWeeks+DATE('MEDIĆI - PISAK'!KalendarskaGodina,5,1)-WEEKDAY(DATE('MEDIĆI - PISAK'!KalendarskaGodina,5,1),'MEDIĆI - PISAK'!WeekdayOption)+1</definedName>
    <definedName name="Svi" localSheetId="8">DaysAndWeeks+DATE('NAKLICE - TUGARE - DUBRAVA'!KalendarskaGodina,5,1)-WEEKDAY(DATE('NAKLICE - TUGARE - DUBRAVA'!KalendarskaGodina,5,1),'NAKLICE - TUGARE - DUBRAVA'!WeekdayOption)+1</definedName>
    <definedName name="Svi" localSheetId="0">DaysAndWeeks+DATE('ORIJ - BAJNICE '!KalendarskaGodina,5,1)-WEEKDAY(DATE('ORIJ - BAJNICE '!KalendarskaGodina,5,1),'ORIJ - BAJNICE '!WeekdayOption)+1</definedName>
    <definedName name="Svi" localSheetId="3">DaysAndWeeks+DATE('SLAVINJ - ČELINA'!KalendarskaGodina,5,1)-WEEKDAY(DATE('SLAVINJ - ČELINA'!KalendarskaGodina,5,1),'SLAVINJ - ČELINA'!WeekdayOption)+1</definedName>
    <definedName name="Svi" localSheetId="12">'TRNBUSI-DONJI DOLAC '!DaysAndWeeks+DATE('TRNBUSI-DONJI DOLAC '!KalendarskaGodina,5,1)-WEEKDAY(DATE('TRNBUSI-DONJI DOLAC '!KalendarskaGodina,5,1),'TRNBUSI-DONJI DOLAC '!WeekdayOption)+1</definedName>
    <definedName name="Svi" localSheetId="1">DaysAndWeeks+DATE('VUKOVARSKA - DUGI RAT'!KalendarskaGodina,5,1)-WEEKDAY(DATE('VUKOVARSKA - DUGI RAT'!KalendarskaGodina,5,1),'VUKOVARSKA - DUGI RAT'!WeekdayOption)+1</definedName>
    <definedName name="Svi" localSheetId="13">DaysAndWeeks+DATE(ZADVARJE!KalendarskaGodina,5,1)-WEEKDAY(DATE(ZADVARJE!KalendarskaGodina,5,1),ZADVARJE!WeekdayOption)+1</definedName>
    <definedName name="Svi" localSheetId="2">DaysAndWeeks+DATE('ZAKUČAC - NASELJE - BORAK'!KalendarskaGodina,5,1)-WEEKDAY(DATE('ZAKUČAC - NASELJE - BORAK'!KalendarskaGodina,5,1),'ZAKUČAC - NASELJE - BORAK'!WeekdayOption)+1</definedName>
    <definedName name="Svi" localSheetId="15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7">DaysAndWeeks+DATE(' PODAŠPILJE - KUČIĆE -SLIME '!KalendarskaGodina,4,1)-WEEKDAY(DATE(' PODAŠPILJE - KUČIĆE -SLIME '!KalendarskaGodina,4,1),' PODAŠPILJE - KUČIĆE -SLIME '!WeekdayOption)+1</definedName>
    <definedName name="Tra" localSheetId="11">'BLATO NA CETINI'!DaysAndWeeks+DATE('BLATO NA CETINI'!KalendarskaGodina,4,1)-WEEKDAY(DATE('BLATO NA CETINI'!KalendarskaGodina,4,1),'BLATO NA CETINI'!WeekdayOption)+1</definedName>
    <definedName name="Tra" localSheetId="9">DaysAndWeeks+DATE('GATA-ČIŠLA-OSTRVICA-ZVEČANJE-SM'!KalendarskaGodina,4,1)-WEEKDAY(DATE('GATA-ČIŠLA-OSTRVICA-ZVEČANJE-SM'!KalendarskaGodina,4,1),'GATA-ČIŠLA-OSTRVICA-ZVEČANJE-SM'!WeekdayOption)+1</definedName>
    <definedName name="Tra" localSheetId="14">DaysAndWeeks+DATE('KATUNI-KREŠEVO-ŠESTANOVAC'!KalendarskaGodina,4,1)-WEEKDAY(DATE('KATUNI-KREŠEVO-ŠESTANOVAC'!KalendarskaGodina,4,1),'KATUNI-KREŠEVO-ŠESTANOVAC'!WeekdayOption)+1</definedName>
    <definedName name="Tra" localSheetId="10">DaysAndWeeks+DATE('KOSTANJE - PODGRAĐE -SEOCA'!KalendarskaGodina,4,1)-WEEKDAY(DATE('KOSTANJE - PODGRAĐE -SEOCA'!KalendarskaGodina,4,1),'KOSTANJE - PODGRAĐE -SEOCA'!WeekdayOption)+1</definedName>
    <definedName name="Tra" localSheetId="6">DaysAndWeeks+DATE('MEDIĆI - PISAK'!KalendarskaGodina,4,1)-WEEKDAY(DATE('MEDIĆI - PISAK'!KalendarskaGodina,4,1),'MEDIĆI - PISAK'!WeekdayOption)+1</definedName>
    <definedName name="Tra" localSheetId="8">DaysAndWeeks+DATE('NAKLICE - TUGARE - DUBRAVA'!KalendarskaGodina,4,1)-WEEKDAY(DATE('NAKLICE - TUGARE - DUBRAVA'!KalendarskaGodina,4,1),'NAKLICE - TUGARE - DUBRAVA'!WeekdayOption)+1</definedName>
    <definedName name="Tra" localSheetId="0">DaysAndWeeks+DATE('ORIJ - BAJNICE '!KalendarskaGodina,4,1)-WEEKDAY(DATE('ORIJ - BAJNICE '!KalendarskaGodina,4,1),'ORIJ - BAJNICE '!WeekdayOption)+1</definedName>
    <definedName name="Tra" localSheetId="3">DaysAndWeeks+DATE('SLAVINJ - ČELINA'!KalendarskaGodina,4,1)-WEEKDAY(DATE('SLAVINJ - ČELINA'!KalendarskaGodina,4,1),'SLAVINJ - ČELINA'!WeekdayOption)+1</definedName>
    <definedName name="Tra" localSheetId="12">'TRNBUSI-DONJI DOLAC '!DaysAndWeeks+DATE('TRNBUSI-DONJI DOLAC '!KalendarskaGodina,4,1)-WEEKDAY(DATE('TRNBUSI-DONJI DOLAC '!KalendarskaGodina,4,1),'TRNBUSI-DONJI DOLAC '!WeekdayOption)+1</definedName>
    <definedName name="Tra" localSheetId="1">DaysAndWeeks+DATE('VUKOVARSKA - DUGI RAT'!KalendarskaGodina,4,1)-WEEKDAY(DATE('VUKOVARSKA - DUGI RAT'!KalendarskaGodina,4,1),'VUKOVARSKA - DUGI RAT'!WeekdayOption)+1</definedName>
    <definedName name="Tra" localSheetId="13">DaysAndWeeks+DATE(ZADVARJE!KalendarskaGodina,4,1)-WEEKDAY(DATE(ZADVARJE!KalendarskaGodina,4,1),ZADVARJE!WeekdayOption)+1</definedName>
    <definedName name="Tra" localSheetId="2">DaysAndWeeks+DATE('ZAKUČAC - NASELJE - BORAK'!KalendarskaGodina,4,1)-WEEKDAY(DATE('ZAKUČAC - NASELJE - BORAK'!KalendarskaGodina,4,1),'ZAKUČAC - NASELJE - BORAK'!WeekdayOption)+1</definedName>
    <definedName name="Tra" localSheetId="15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7">DaysAndWeeks+DATE(' PODAŠPILJE - KUČIĆE -SLIME '!KalendarskaGodina,2,1)-WEEKDAY(DATE(' PODAŠPILJE - KUČIĆE -SLIME '!KalendarskaGodina,2,1),' PODAŠPILJE - KUČIĆE -SLIME '!WeekdayOption)+1</definedName>
    <definedName name="Velj" localSheetId="11">'BLATO NA CETINI'!DaysAndWeeks+DATE('BLATO NA CETINI'!KalendarskaGodina,2,1)-WEEKDAY(DATE('BLATO NA CETINI'!KalendarskaGodina,2,1),'BLATO NA CETINI'!WeekdayOption)+1</definedName>
    <definedName name="Velj" localSheetId="9">DaysAndWeeks+DATE('GATA-ČIŠLA-OSTRVICA-ZVEČANJE-SM'!KalendarskaGodina,2,1)-WEEKDAY(DATE('GATA-ČIŠLA-OSTRVICA-ZVEČANJE-SM'!KalendarskaGodina,2,1),'GATA-ČIŠLA-OSTRVICA-ZVEČANJE-SM'!WeekdayOption)+1</definedName>
    <definedName name="Velj" localSheetId="14">DaysAndWeeks+DATE('KATUNI-KREŠEVO-ŠESTANOVAC'!KalendarskaGodina,2,1)-WEEKDAY(DATE('KATUNI-KREŠEVO-ŠESTANOVAC'!KalendarskaGodina,2,1),'KATUNI-KREŠEVO-ŠESTANOVAC'!WeekdayOption)+1</definedName>
    <definedName name="Velj" localSheetId="10">DaysAndWeeks+DATE('KOSTANJE - PODGRAĐE -SEOCA'!KalendarskaGodina,2,1)-WEEKDAY(DATE('KOSTANJE - PODGRAĐE -SEOCA'!KalendarskaGodina,2,1),'KOSTANJE - PODGRAĐE -SEOCA'!WeekdayOption)+1</definedName>
    <definedName name="Velj" localSheetId="6">DaysAndWeeks+DATE('MEDIĆI - PISAK'!KalendarskaGodina,2,1)-WEEKDAY(DATE('MEDIĆI - PISAK'!KalendarskaGodina,2,1),'MEDIĆI - PISAK'!WeekdayOption)+1</definedName>
    <definedName name="Velj" localSheetId="8">DaysAndWeeks+DATE('NAKLICE - TUGARE - DUBRAVA'!KalendarskaGodina,2,1)-WEEKDAY(DATE('NAKLICE - TUGARE - DUBRAVA'!KalendarskaGodina,2,1),'NAKLICE - TUGARE - DUBRAVA'!WeekdayOption)+1</definedName>
    <definedName name="Velj" localSheetId="0">DaysAndWeeks+DATE('ORIJ - BAJNICE '!KalendarskaGodina,2,1)-WEEKDAY(DATE('ORIJ - BAJNICE '!KalendarskaGodina,2,1),'ORIJ - BAJNICE '!WeekdayOption)+1</definedName>
    <definedName name="Velj" localSheetId="3">DaysAndWeeks+DATE('SLAVINJ - ČELINA'!KalendarskaGodina,2,1)-WEEKDAY(DATE('SLAVINJ - ČELINA'!KalendarskaGodina,2,1),'SLAVINJ - ČELINA'!WeekdayOption)+1</definedName>
    <definedName name="Velj" localSheetId="12">'TRNBUSI-DONJI DOLAC '!DaysAndWeeks+DATE('TRNBUSI-DONJI DOLAC '!KalendarskaGodina,2,1)-WEEKDAY(DATE('TRNBUSI-DONJI DOLAC '!KalendarskaGodina,2,1),'TRNBUSI-DONJI DOLAC '!WeekdayOption)+1</definedName>
    <definedName name="Velj" localSheetId="1">DaysAndWeeks+DATE('VUKOVARSKA - DUGI RAT'!KalendarskaGodina,2,1)-WEEKDAY(DATE('VUKOVARSKA - DUGI RAT'!KalendarskaGodina,2,1),'VUKOVARSKA - DUGI RAT'!WeekdayOption)+1</definedName>
    <definedName name="Velj" localSheetId="13">DaysAndWeeks+DATE(ZADVARJE!KalendarskaGodina,2,1)-WEEKDAY(DATE(ZADVARJE!KalendarskaGodina,2,1),ZADVARJE!WeekdayOption)+1</definedName>
    <definedName name="Velj" localSheetId="2">DaysAndWeeks+DATE('ZAKUČAC - NASELJE - BORAK'!KalendarskaGodina,2,1)-WEEKDAY(DATE('ZAKUČAC - NASELJE - BORAK'!KalendarskaGodina,2,1),'ZAKUČAC - NASELJE - BORAK'!WeekdayOption)+1</definedName>
    <definedName name="Velj" localSheetId="15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7">MATCH(' PODAŠPILJE - KUČIĆE -SLIME '!WeekStart,[0]!Dani_u_tjednu,0)+10</definedName>
    <definedName name="WeekdayOption" localSheetId="11">MATCH('BLATO NA CETINI'!WeekStart,'BLATO NA CETINI'!Dani_u_tjednu,0)+10</definedName>
    <definedName name="WeekdayOption" localSheetId="9">MATCH('GATA-ČIŠLA-OSTRVICA-ZVEČANJE-SM'!WeekStart,[0]!Dani_u_tjednu,0)+10</definedName>
    <definedName name="WeekdayOption" localSheetId="14">MATCH('KATUNI-KREŠEVO-ŠESTANOVAC'!WeekStart,[0]!Dani_u_tjednu,0)+10</definedName>
    <definedName name="WeekdayOption" localSheetId="10">MATCH('KOSTANJE - PODGRAĐE -SEOCA'!WeekStart,[0]!Dani_u_tjednu,0)+10</definedName>
    <definedName name="WeekdayOption" localSheetId="6">MATCH('MEDIĆI - PISAK'!WeekStart,Dani_u_tjednu,0)+10</definedName>
    <definedName name="WeekdayOption" localSheetId="8">MATCH('NAKLICE - TUGARE - DUBRAVA'!WeekStart,[0]!Dani_u_tjednu,0)+10</definedName>
    <definedName name="WeekdayOption" localSheetId="0">MATCH('ORIJ - BAJNICE '!WeekStart,[0]!Dani_u_tjednu,0)+10</definedName>
    <definedName name="WeekdayOption" localSheetId="3">MATCH('SLAVINJ - ČELINA'!WeekStart,Dani_u_tjednu,0)+10</definedName>
    <definedName name="WeekdayOption" localSheetId="12">MATCH('TRNBUSI-DONJI DOLAC '!WeekStart,'TRNBUSI-DONJI DOLAC '!Dani_u_tjednu,0)+10</definedName>
    <definedName name="WeekdayOption" localSheetId="1">MATCH('VUKOVARSKA - DUGI RAT'!WeekStart,[0]!Dani_u_tjednu,0)+10</definedName>
    <definedName name="WeekdayOption" localSheetId="13">MATCH(ZADVARJE!WeekStart,[0]!Dani_u_tjednu,0)+10</definedName>
    <definedName name="WeekdayOption" localSheetId="2">MATCH('ZAKUČAC - NASELJE - BORAK'!WeekStart,Dani_u_tjednu,0)+10</definedName>
    <definedName name="WeekdayOption" localSheetId="15">MATCH('ŽEŽEVICA-GRABOVAC'!WeekStart,[0]!Dani_u_tjednu,0)+10</definedName>
    <definedName name="WeekdayOption">MATCH(WeekStart,Dani_u_tjednu,0)+10</definedName>
    <definedName name="WeekStart" localSheetId="7">' PODAŠPILJE - KUČIĆE -SLIME '!$L$1</definedName>
    <definedName name="WeekStart" localSheetId="11">'BLATO NA CETINI'!$L$1</definedName>
    <definedName name="WeekStart" localSheetId="9">'GATA-ČIŠLA-OSTRVICA-ZVEČANJE-SM'!$L$1</definedName>
    <definedName name="WeekStart" localSheetId="14">'KATUNI-KREŠEVO-ŠESTANOVAC'!$L$1</definedName>
    <definedName name="WeekStart" localSheetId="10">'KOSTANJE - PODGRAĐE -SEOCA'!$L$1</definedName>
    <definedName name="WeekStart" localSheetId="6">'MEDIĆI - PISAK'!$L$1</definedName>
    <definedName name="WeekStart" localSheetId="8">'NAKLICE - TUGARE - DUBRAVA'!$L$1</definedName>
    <definedName name="WeekStart" localSheetId="0">'ORIJ - BAJNICE '!$L$1</definedName>
    <definedName name="WeekStart" localSheetId="3">'SLAVINJ - ČELINA'!$K$1</definedName>
    <definedName name="WeekStart" localSheetId="12">'TRNBUSI-DONJI DOLAC '!$L$1</definedName>
    <definedName name="WeekStart" localSheetId="1">'VUKOVARSKA - DUGI RAT'!$K$1</definedName>
    <definedName name="WeekStart" localSheetId="13">ZADVARJE!$L$1</definedName>
    <definedName name="WeekStart" localSheetId="2">'ZAKUČAC - NASELJE - BORAK'!$L$1</definedName>
    <definedName name="WeekStart" localSheetId="15">'ŽEŽEVICA-GRABOVAC'!$L$1</definedName>
    <definedName name="WeekStart">NEMIRA!$L$1</definedName>
    <definedName name="ZADVARJE" localSheetId="11">'BLATO NA CETINI'!DaysAndWeeks+ DateOfFirst - WEEKDAY(DateOfFirst,2)</definedName>
    <definedName name="ZADVARJE" localSheetId="14">DaysAndWeeks+ DateOfFirst - WEEKDAY(DateOfFirst,2)</definedName>
    <definedName name="ZADVARJE" localSheetId="10">DaysAndWeeks+ DateOfFirst - WEEKDAY(DateOfFirst,2)</definedName>
    <definedName name="ZADVARJE" localSheetId="12">'TRNBUSI-DONJI DOLAC '!DaysAndWeeks+ DateOfFirst - WEEKDAY(DateOfFirst,2)</definedName>
    <definedName name="ZADVARJE" localSheetId="13">DaysAndWeeks+ DateOfFirst - WEEKDAY(DateOfFirst,2)</definedName>
    <definedName name="ZADVARJE" localSheetId="15">DaysAndWeeks+ DateOfFirst - WEEKDAY(DateOfFirst,2)</definedName>
    <definedName name="ZADVARJE">DaysAndWeeks+ DateOfFirst - WEEKDAY(DateOfFirst,2)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5" i="24" l="1" a="1"/>
  <c r="P25" i="24" a="1"/>
  <c r="I25" i="24" a="1"/>
  <c r="B25" i="24" a="1"/>
  <c r="W17" i="24" a="1"/>
  <c r="P17" i="24" a="1"/>
  <c r="I17" i="24" a="1"/>
  <c r="B17" i="24" a="1"/>
  <c r="W9" i="24" a="1"/>
  <c r="P9" i="24" a="1"/>
  <c r="I9" i="24" a="1"/>
  <c r="B9" i="24" a="1"/>
  <c r="Z25" i="23" a="1"/>
  <c r="AF30" i="23" s="1"/>
  <c r="R25" i="23" a="1"/>
  <c r="J25" i="23" a="1"/>
  <c r="B25" i="23" a="1"/>
  <c r="F30" i="23" s="1"/>
  <c r="Z17" i="23" a="1"/>
  <c r="R17" i="23" a="1"/>
  <c r="J17" i="23" a="1"/>
  <c r="B17" i="23" a="1"/>
  <c r="Z9" i="23" a="1"/>
  <c r="R9" i="23" a="1"/>
  <c r="J9" i="23" a="1"/>
  <c r="B9" i="23" a="1"/>
  <c r="Z25" i="22" a="1"/>
  <c r="R25" i="22" a="1"/>
  <c r="J25" i="22" a="1"/>
  <c r="B25" i="22" a="1"/>
  <c r="H30" i="22" s="1"/>
  <c r="Z17" i="22" a="1"/>
  <c r="R17" i="22" a="1"/>
  <c r="J17" i="22" a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P21" i="22" l="1"/>
  <c r="M22" i="22"/>
  <c r="K21" i="22"/>
  <c r="N19" i="22"/>
  <c r="P17" i="22"/>
  <c r="L17" i="22"/>
  <c r="S19" i="22"/>
  <c r="T20" i="22"/>
  <c r="AF19" i="22"/>
  <c r="AE18" i="22"/>
  <c r="P29" i="22"/>
  <c r="N27" i="22"/>
  <c r="M26" i="22"/>
  <c r="L25" i="22"/>
  <c r="AF30" i="22"/>
  <c r="AE30" i="22"/>
  <c r="AA26" i="22"/>
  <c r="E14" i="23"/>
  <c r="C12" i="23"/>
  <c r="H9" i="23"/>
  <c r="P12" i="23"/>
  <c r="J14" i="23"/>
  <c r="O11" i="23"/>
  <c r="M9" i="23"/>
  <c r="X14" i="23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AA13" i="23"/>
  <c r="AF10" i="23"/>
  <c r="AB9" i="23"/>
  <c r="N22" i="23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S19" i="23"/>
  <c r="V22" i="23"/>
  <c r="R18" i="23"/>
  <c r="Z22" i="23"/>
  <c r="AA22" i="23"/>
  <c r="AF19" i="23"/>
  <c r="AD17" i="23"/>
  <c r="N30" i="23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O14" i="24"/>
  <c r="N14" i="24"/>
  <c r="M14" i="24"/>
  <c r="L14" i="24"/>
  <c r="K14" i="24"/>
  <c r="J14" i="24"/>
  <c r="I14" i="24"/>
  <c r="O13" i="24"/>
  <c r="N13" i="24"/>
  <c r="M13" i="24"/>
  <c r="L13" i="24"/>
  <c r="K13" i="24"/>
  <c r="J13" i="24"/>
  <c r="I13" i="24"/>
  <c r="O12" i="24"/>
  <c r="N12" i="24"/>
  <c r="M12" i="24"/>
  <c r="L12" i="24"/>
  <c r="K12" i="24"/>
  <c r="J12" i="24"/>
  <c r="I12" i="24"/>
  <c r="O11" i="24"/>
  <c r="N11" i="24"/>
  <c r="M11" i="24"/>
  <c r="L11" i="24"/>
  <c r="K11" i="24"/>
  <c r="J11" i="24"/>
  <c r="I11" i="24"/>
  <c r="O10" i="24"/>
  <c r="N10" i="24"/>
  <c r="M10" i="24"/>
  <c r="L10" i="24"/>
  <c r="K10" i="24"/>
  <c r="J10" i="24"/>
  <c r="I10" i="24"/>
  <c r="O9" i="24"/>
  <c r="N9" i="24"/>
  <c r="M9" i="24"/>
  <c r="L9" i="24"/>
  <c r="K9" i="24"/>
  <c r="J9" i="24"/>
  <c r="I9" i="24"/>
  <c r="V14" i="24"/>
  <c r="U14" i="24"/>
  <c r="T14" i="24"/>
  <c r="S14" i="24"/>
  <c r="R14" i="24"/>
  <c r="Q14" i="24"/>
  <c r="P14" i="24"/>
  <c r="V13" i="24"/>
  <c r="U13" i="24"/>
  <c r="T13" i="24"/>
  <c r="S13" i="24"/>
  <c r="R13" i="24"/>
  <c r="Q13" i="24"/>
  <c r="P13" i="24"/>
  <c r="V12" i="24"/>
  <c r="U12" i="24"/>
  <c r="T12" i="24"/>
  <c r="S12" i="24"/>
  <c r="R12" i="24"/>
  <c r="Q12" i="24"/>
  <c r="P12" i="24"/>
  <c r="V11" i="24"/>
  <c r="U11" i="24"/>
  <c r="T11" i="24"/>
  <c r="S11" i="24"/>
  <c r="R11" i="24"/>
  <c r="Q11" i="24"/>
  <c r="P11" i="24"/>
  <c r="V10" i="24"/>
  <c r="U10" i="24"/>
  <c r="T10" i="24"/>
  <c r="S10" i="24"/>
  <c r="R10" i="24"/>
  <c r="Q10" i="24"/>
  <c r="P10" i="24"/>
  <c r="V9" i="24"/>
  <c r="U9" i="24"/>
  <c r="T9" i="24"/>
  <c r="S9" i="24"/>
  <c r="R9" i="24"/>
  <c r="Q9" i="24"/>
  <c r="P9" i="24"/>
  <c r="AC14" i="24"/>
  <c r="AB14" i="24"/>
  <c r="AA14" i="24"/>
  <c r="Z14" i="24"/>
  <c r="Y14" i="24"/>
  <c r="X14" i="24"/>
  <c r="W14" i="24"/>
  <c r="AC13" i="24"/>
  <c r="AB13" i="24"/>
  <c r="AA13" i="24"/>
  <c r="Z13" i="24"/>
  <c r="Y13" i="24"/>
  <c r="X13" i="24"/>
  <c r="W13" i="24"/>
  <c r="AC12" i="24"/>
  <c r="AB12" i="24"/>
  <c r="AA12" i="24"/>
  <c r="Z12" i="24"/>
  <c r="Y12" i="24"/>
  <c r="X12" i="24"/>
  <c r="W12" i="24"/>
  <c r="AC11" i="24"/>
  <c r="AB11" i="24"/>
  <c r="AA11" i="24"/>
  <c r="Z11" i="24"/>
  <c r="Y11" i="24"/>
  <c r="X11" i="24"/>
  <c r="W11" i="24"/>
  <c r="AC10" i="24"/>
  <c r="AB10" i="24"/>
  <c r="AA10" i="24"/>
  <c r="Z10" i="24"/>
  <c r="Y10" i="24"/>
  <c r="X10" i="24"/>
  <c r="W10" i="24"/>
  <c r="AC9" i="24"/>
  <c r="AB9" i="24"/>
  <c r="AA9" i="24"/>
  <c r="Z9" i="24"/>
  <c r="Y9" i="24"/>
  <c r="X9" i="24"/>
  <c r="W9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O22" i="24"/>
  <c r="N22" i="24"/>
  <c r="M22" i="24"/>
  <c r="L22" i="24"/>
  <c r="K22" i="24"/>
  <c r="J22" i="24"/>
  <c r="I22" i="24"/>
  <c r="O21" i="24"/>
  <c r="N21" i="24"/>
  <c r="M21" i="24"/>
  <c r="L21" i="24"/>
  <c r="K21" i="24"/>
  <c r="J21" i="24"/>
  <c r="I21" i="24"/>
  <c r="O20" i="24"/>
  <c r="N20" i="24"/>
  <c r="M20" i="24"/>
  <c r="L20" i="24"/>
  <c r="K20" i="24"/>
  <c r="J20" i="24"/>
  <c r="I20" i="24"/>
  <c r="O19" i="24"/>
  <c r="N19" i="24"/>
  <c r="M19" i="24"/>
  <c r="L19" i="24"/>
  <c r="K19" i="24"/>
  <c r="J19" i="24"/>
  <c r="I19" i="24"/>
  <c r="O18" i="24"/>
  <c r="N18" i="24"/>
  <c r="M18" i="24"/>
  <c r="L18" i="24"/>
  <c r="K18" i="24"/>
  <c r="J18" i="24"/>
  <c r="I18" i="24"/>
  <c r="O17" i="24"/>
  <c r="N17" i="24"/>
  <c r="M17" i="24"/>
  <c r="L17" i="24"/>
  <c r="K17" i="24"/>
  <c r="J17" i="24"/>
  <c r="I17" i="24"/>
  <c r="V22" i="24"/>
  <c r="U22" i="24"/>
  <c r="T22" i="24"/>
  <c r="S22" i="24"/>
  <c r="R22" i="24"/>
  <c r="Q22" i="24"/>
  <c r="P22" i="24"/>
  <c r="V21" i="24"/>
  <c r="U21" i="24"/>
  <c r="T21" i="24"/>
  <c r="S21" i="24"/>
  <c r="R21" i="24"/>
  <c r="Q21" i="24"/>
  <c r="P21" i="24"/>
  <c r="V20" i="24"/>
  <c r="U20" i="24"/>
  <c r="T20" i="24"/>
  <c r="S20" i="24"/>
  <c r="R20" i="24"/>
  <c r="Q20" i="24"/>
  <c r="P20" i="24"/>
  <c r="V19" i="24"/>
  <c r="U19" i="24"/>
  <c r="T19" i="24"/>
  <c r="S19" i="24"/>
  <c r="R19" i="24"/>
  <c r="Q19" i="24"/>
  <c r="P19" i="24"/>
  <c r="V18" i="24"/>
  <c r="U18" i="24"/>
  <c r="T18" i="24"/>
  <c r="S18" i="24"/>
  <c r="R18" i="24"/>
  <c r="Q18" i="24"/>
  <c r="P18" i="24"/>
  <c r="V17" i="24"/>
  <c r="U17" i="24"/>
  <c r="T17" i="24"/>
  <c r="S17" i="24"/>
  <c r="R17" i="24"/>
  <c r="Q17" i="24"/>
  <c r="P17" i="24"/>
  <c r="AC22" i="24"/>
  <c r="AB22" i="24"/>
  <c r="AA22" i="24"/>
  <c r="Z22" i="24"/>
  <c r="Y22" i="24"/>
  <c r="X22" i="24"/>
  <c r="W22" i="24"/>
  <c r="AC21" i="24"/>
  <c r="AB21" i="24"/>
  <c r="AA21" i="24"/>
  <c r="Z21" i="24"/>
  <c r="Y21" i="24"/>
  <c r="X21" i="24"/>
  <c r="W21" i="24"/>
  <c r="AC20" i="24"/>
  <c r="AB20" i="24"/>
  <c r="AA20" i="24"/>
  <c r="Z20" i="24"/>
  <c r="Y20" i="24"/>
  <c r="X20" i="24"/>
  <c r="W20" i="24"/>
  <c r="AC19" i="24"/>
  <c r="AB19" i="24"/>
  <c r="AA19" i="24"/>
  <c r="Z19" i="24"/>
  <c r="Y19" i="24"/>
  <c r="X19" i="24"/>
  <c r="W19" i="24"/>
  <c r="AC18" i="24"/>
  <c r="AB18" i="24"/>
  <c r="AA18" i="24"/>
  <c r="Z18" i="24"/>
  <c r="Y18" i="24"/>
  <c r="X18" i="24"/>
  <c r="W18" i="24"/>
  <c r="AC17" i="24"/>
  <c r="AB17" i="24"/>
  <c r="AA17" i="24"/>
  <c r="Z17" i="24"/>
  <c r="Y17" i="24"/>
  <c r="X17" i="24"/>
  <c r="W17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O30" i="24"/>
  <c r="N30" i="24"/>
  <c r="M30" i="24"/>
  <c r="L30" i="24"/>
  <c r="K30" i="24"/>
  <c r="J30" i="24"/>
  <c r="I30" i="24"/>
  <c r="O29" i="24"/>
  <c r="N29" i="24"/>
  <c r="M29" i="24"/>
  <c r="L29" i="24"/>
  <c r="K29" i="24"/>
  <c r="J29" i="24"/>
  <c r="I29" i="24"/>
  <c r="O28" i="24"/>
  <c r="N28" i="24"/>
  <c r="M28" i="24"/>
  <c r="L28" i="24"/>
  <c r="K28" i="24"/>
  <c r="J28" i="24"/>
  <c r="I28" i="24"/>
  <c r="O27" i="24"/>
  <c r="N27" i="24"/>
  <c r="M27" i="24"/>
  <c r="L27" i="24"/>
  <c r="K27" i="24"/>
  <c r="J27" i="24"/>
  <c r="I27" i="24"/>
  <c r="O26" i="24"/>
  <c r="N26" i="24"/>
  <c r="M26" i="24"/>
  <c r="L26" i="24"/>
  <c r="K26" i="24"/>
  <c r="J26" i="24"/>
  <c r="I26" i="24"/>
  <c r="O25" i="24"/>
  <c r="N25" i="24"/>
  <c r="M25" i="24"/>
  <c r="L25" i="24"/>
  <c r="K25" i="24"/>
  <c r="J25" i="24"/>
  <c r="I25" i="24"/>
  <c r="V30" i="24"/>
  <c r="U30" i="24"/>
  <c r="T30" i="24"/>
  <c r="S30" i="24"/>
  <c r="R30" i="24"/>
  <c r="Q30" i="24"/>
  <c r="P30" i="24"/>
  <c r="V29" i="24"/>
  <c r="U29" i="24"/>
  <c r="T29" i="24"/>
  <c r="S29" i="24"/>
  <c r="R29" i="24"/>
  <c r="Q29" i="24"/>
  <c r="P29" i="24"/>
  <c r="V28" i="24"/>
  <c r="U28" i="24"/>
  <c r="T28" i="24"/>
  <c r="S28" i="24"/>
  <c r="R28" i="24"/>
  <c r="Q28" i="24"/>
  <c r="P28" i="24"/>
  <c r="V27" i="24"/>
  <c r="U27" i="24"/>
  <c r="T27" i="24"/>
  <c r="S27" i="24"/>
  <c r="R27" i="24"/>
  <c r="Q27" i="24"/>
  <c r="P27" i="24"/>
  <c r="V26" i="24"/>
  <c r="U26" i="24"/>
  <c r="T26" i="24"/>
  <c r="S26" i="24"/>
  <c r="R26" i="24"/>
  <c r="Q26" i="24"/>
  <c r="P26" i="24"/>
  <c r="V25" i="24"/>
  <c r="U25" i="24"/>
  <c r="T25" i="24"/>
  <c r="S25" i="24"/>
  <c r="R25" i="24"/>
  <c r="Q25" i="24"/>
  <c r="P25" i="24"/>
  <c r="AC30" i="24"/>
  <c r="AB30" i="24"/>
  <c r="AA30" i="24"/>
  <c r="Z30" i="24"/>
  <c r="Y30" i="24"/>
  <c r="X30" i="24"/>
  <c r="W30" i="24"/>
  <c r="AC29" i="24"/>
  <c r="AB29" i="24"/>
  <c r="AA29" i="24"/>
  <c r="Z29" i="24"/>
  <c r="Y29" i="24"/>
  <c r="X29" i="24"/>
  <c r="W29" i="24"/>
  <c r="AC28" i="24"/>
  <c r="AB28" i="24"/>
  <c r="AA28" i="24"/>
  <c r="Z28" i="24"/>
  <c r="Y28" i="24"/>
  <c r="X28" i="24"/>
  <c r="W28" i="24"/>
  <c r="AC27" i="24"/>
  <c r="AB27" i="24"/>
  <c r="AA27" i="24"/>
  <c r="Z27" i="24"/>
  <c r="Y27" i="24"/>
  <c r="X27" i="24"/>
  <c r="W27" i="24"/>
  <c r="AC26" i="24"/>
  <c r="AB26" i="24"/>
  <c r="AA26" i="24"/>
  <c r="Z26" i="24"/>
  <c r="Y26" i="24"/>
  <c r="X26" i="24"/>
  <c r="W26" i="24"/>
  <c r="AC25" i="24"/>
  <c r="AB25" i="24"/>
  <c r="AA25" i="24"/>
  <c r="Z25" i="24"/>
  <c r="Y25" i="24"/>
  <c r="X25" i="24"/>
  <c r="W25" i="24"/>
  <c r="W9" i="22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J17" i="20" a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N22" i="20" l="1"/>
  <c r="P19" i="20"/>
  <c r="J9" i="20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S10" i="8"/>
  <c r="U11" i="8"/>
  <c r="R13" i="8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A10" i="8"/>
  <c r="AC12" i="8"/>
  <c r="D10" i="8"/>
  <c r="G17" i="8"/>
  <c r="H18" i="8"/>
  <c r="B20" i="8"/>
  <c r="C21" i="8"/>
  <c r="F22" i="8"/>
  <c r="T19" i="8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W23" i="24" s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P23" i="24" s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I23" i="24" s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W15" i="24" s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P15" i="24" s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I15" i="24" s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B15" i="24" s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W7" i="24" s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P7" i="24" s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I7" i="24" s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7" i="1" l="1"/>
  <c r="B7" i="24"/>
  <c r="B23" i="1"/>
  <c r="B23" i="24"/>
  <c r="B15" i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  <c r="W24" i="24" a="1"/>
  <c r="P24" i="24" a="1"/>
  <c r="I24" i="24" a="1"/>
  <c r="B24" i="24" a="1"/>
  <c r="W16" i="24" a="1"/>
  <c r="P16" i="24" a="1"/>
  <c r="I16" i="24" a="1"/>
  <c r="B16" i="24" a="1"/>
  <c r="W8" i="24" a="1"/>
  <c r="P8" i="24" a="1"/>
  <c r="I8" i="24" a="1"/>
  <c r="B8" i="24" a="1"/>
  <c r="H8" i="24"/>
  <c r="G8" i="24"/>
  <c r="F8" i="24"/>
  <c r="E8" i="24"/>
  <c r="D8" i="24"/>
  <c r="C8" i="24"/>
  <c r="B8" i="24"/>
  <c r="O8" i="24"/>
  <c r="N8" i="24"/>
  <c r="M8" i="24"/>
  <c r="L8" i="24"/>
  <c r="K8" i="24"/>
  <c r="J8" i="24"/>
  <c r="I8" i="24"/>
  <c r="V8" i="24"/>
  <c r="U8" i="24"/>
  <c r="T8" i="24"/>
  <c r="S8" i="24"/>
  <c r="R8" i="24"/>
  <c r="Q8" i="24"/>
  <c r="P8" i="24"/>
  <c r="AC8" i="24"/>
  <c r="AB8" i="24"/>
  <c r="AA8" i="24"/>
  <c r="Z8" i="24"/>
  <c r="Y8" i="24"/>
  <c r="X8" i="24"/>
  <c r="W8" i="24"/>
  <c r="H16" i="24"/>
  <c r="G16" i="24"/>
  <c r="F16" i="24"/>
  <c r="E16" i="24"/>
  <c r="D16" i="24"/>
  <c r="C16" i="24"/>
  <c r="B16" i="24"/>
  <c r="O16" i="24"/>
  <c r="N16" i="24"/>
  <c r="M16" i="24"/>
  <c r="L16" i="24"/>
  <c r="K16" i="24"/>
  <c r="J16" i="24"/>
  <c r="I16" i="24"/>
  <c r="V16" i="24"/>
  <c r="U16" i="24"/>
  <c r="T16" i="24"/>
  <c r="S16" i="24"/>
  <c r="R16" i="24"/>
  <c r="Q16" i="24"/>
  <c r="P16" i="24"/>
  <c r="AC16" i="24"/>
  <c r="AB16" i="24"/>
  <c r="AA16" i="24"/>
  <c r="Z16" i="24"/>
  <c r="Y16" i="24"/>
  <c r="X16" i="24"/>
  <c r="W16" i="24"/>
  <c r="H24" i="24"/>
  <c r="G24" i="24"/>
  <c r="F24" i="24"/>
  <c r="E24" i="24"/>
  <c r="D24" i="24"/>
  <c r="C24" i="24"/>
  <c r="B24" i="24"/>
  <c r="O24" i="24"/>
  <c r="N24" i="24"/>
  <c r="M24" i="24"/>
  <c r="L24" i="24"/>
  <c r="K24" i="24"/>
  <c r="J24" i="24"/>
  <c r="I24" i="24"/>
  <c r="V24" i="24"/>
  <c r="U24" i="24"/>
  <c r="T24" i="24"/>
  <c r="S24" i="24"/>
  <c r="R24" i="24"/>
  <c r="Q24" i="24"/>
  <c r="P24" i="24"/>
  <c r="AC24" i="24"/>
  <c r="AB24" i="24"/>
  <c r="AA24" i="24"/>
  <c r="Z24" i="24"/>
  <c r="Y24" i="24"/>
  <c r="X24" i="24"/>
  <c r="W24" i="24"/>
</calcChain>
</file>

<file path=xl/sharedStrings.xml><?xml version="1.0" encoding="utf-8"?>
<sst xmlns="http://schemas.openxmlformats.org/spreadsheetml/2006/main" count="130" uniqueCount="42">
  <si>
    <t xml:space="preserve">ODABERITE PRVI DAN TJEDNA: </t>
  </si>
  <si>
    <t>PONEDJELJAK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</si>
  <si>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</si>
  <si>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KALENDAR PRIKUPLJANJA OTPADA</t>
  </si>
  <si>
    <t>ORIJ - MALI RAT - SUMPETAR - SUHI POTOK - KRILO- BAJNICE</t>
  </si>
  <si>
    <t>DUBOKA - MKO      SVAKA SRIJEDA</t>
  </si>
  <si>
    <t>MIJEŠANI KOMUNALNI OTPAD</t>
  </si>
  <si>
    <t xml:space="preserve">PAPIR / KARTON       SVAKA DRUGA SRIJEDA           </t>
  </si>
  <si>
    <t>AMBALAŽNI OTPAD</t>
  </si>
  <si>
    <t xml:space="preserve">PAPIR / KARTON           </t>
  </si>
  <si>
    <t>PAPIR / KARTON           SVAKI DRUGI ČETVRTAK</t>
  </si>
  <si>
    <t>ZAKUČAC - NASELJE - BORAK</t>
  </si>
  <si>
    <t xml:space="preserve">PAPIR/KARTON        SVAKA DRUGA SRIJEDA </t>
  </si>
  <si>
    <t>SLAVINJ-BRZET-GARMA-RAVNICE-BALIĆA RAT-STANIĆI-ČELINA</t>
  </si>
  <si>
    <t>PAPIR / KARTON (SVAKA DRUGA SRIJEDA)</t>
  </si>
  <si>
    <t xml:space="preserve"> SLAVINJ - STANIĆI  </t>
  </si>
  <si>
    <t xml:space="preserve">               NEMIRA</t>
  </si>
  <si>
    <t xml:space="preserve">MIJEŠANI KOMUNALNI OTPAD </t>
  </si>
  <si>
    <t>STARA ČELINA-STARA SELA LOKVA-LOKVA ROGOZNICA</t>
  </si>
  <si>
    <t>PAPIR-KARTON</t>
  </si>
  <si>
    <t>MEDIĆI - MIMICE - MARUŠIĆI - PISAK</t>
  </si>
  <si>
    <t>PODAŠPILJE - SVINIŠĆE - KUČIĆE - SLIME</t>
  </si>
  <si>
    <t>MIJEŠANI KOM. OTPAD SRIJEDA</t>
  </si>
  <si>
    <t>PAPIR / KARTON           SVAKI DRUGI PETAK</t>
  </si>
  <si>
    <t>PLASTIČNA AMBALAŽA</t>
  </si>
  <si>
    <t>NAKLICE - TUGARE - DUBRAVA</t>
  </si>
  <si>
    <t>MIJEŠANI KOM. OTPAD SVAKI ČETVRTAK</t>
  </si>
  <si>
    <t xml:space="preserve">PAPIR/KARTON          SVAKI DRUGI ČETVRTAK </t>
  </si>
  <si>
    <t>GATA - ČIŠLA - OSTRVICA - ZVEČANJE - SMOLONJE</t>
  </si>
  <si>
    <t>MIJEŠANI KOM. OTPAD UTORAK</t>
  </si>
  <si>
    <t>PAPIR / KARTON           SVAKA DRUGA SUBOTA</t>
  </si>
  <si>
    <t>KOSTANJE - PODGRAĐE - SEOCA</t>
  </si>
  <si>
    <t>MIJEŠANI KOM. OTPAD PONEDJELJAK</t>
  </si>
  <si>
    <t>BLATO NA CETINI</t>
  </si>
  <si>
    <t>PLASTIČNA AMBALAŽA  SVAKA DRUGA SRIJEDA</t>
  </si>
  <si>
    <t>TRNBUSI-GORNJI DOLAC-SRIJANE-PUTIŠIĆI-DONJI DOLAC-NOVA SELA</t>
  </si>
  <si>
    <t>PLASTIČNA AMBALAŽA  SVAKI DRUGI ČETVRTAK</t>
  </si>
  <si>
    <t>ZADVARJE</t>
  </si>
  <si>
    <t>KATUNI-KREŠEVO-ŠESTANOVAC</t>
  </si>
  <si>
    <t>PAPIR/KARTON</t>
  </si>
  <si>
    <t>ŽEŽEVICA - GRABOVAC</t>
  </si>
  <si>
    <t>OMIŠ PRIKO (Vukovarska ulica) LISIČINA - PUT VRILA- DUĆE - DUGI 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</si>
</sst>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3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  <font>
      <b/>
      <sz val="9"/>
      <color theme="1"/>
      <name val="Century Gothic"/>
      <family val="2"/>
      <charset val="238"/>
      <scheme val="major"/>
    </font>
    <font>
      <b/>
      <sz val="9"/>
      <color theme="4"/>
      <name val="Century Gothic"/>
      <family val="2"/>
      <scheme val="major"/>
    </font>
    <font>
      <sz val="9"/>
      <color theme="1" tint="0.1498764000366222"/>
      <name val="Euphemia"/>
      <family val="2"/>
      <scheme val="minor"/>
    </font>
    <font>
      <b/>
      <sz val="9"/>
      <name val="Century Gothic"/>
      <family val="2"/>
      <scheme val="major"/>
    </font>
    <font>
      <b/>
      <sz val="10"/>
      <color theme="4"/>
      <name val="Century Gothic"/>
      <family val="2"/>
      <charset val="238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2" fillId="4" borderId="0" applyNumberFormat="0" applyBorder="0" applyProtection="0">
      <alignment horizontal="center" vertical="center"/>
    </xf>
  </cellStyleXfs>
  <cellXfs count="83">
    <xf numFmtId="0" fontId="0" fillId="0" borderId="0" xfId="0">
      <alignment horizontal="right"/>
    </xf>
    <xf numFmtId="0" fontId="11" fillId="0" borderId="0" xfId="0" applyFont="1">
      <alignment horizontal="right"/>
    </xf>
    <xf numFmtId="0" fontId="2" fillId="0" borderId="0" xfId="6" applyAlignment="1">
      <alignment horizontal="center"/>
    </xf>
    <xf numFmtId="0" fontId="2" fillId="5" borderId="0" xfId="6" applyFill="1" applyAlignment="1">
      <alignment horizontal="center"/>
    </xf>
    <xf numFmtId="0" fontId="2" fillId="6" borderId="0" xfId="6" applyFill="1" applyAlignment="1">
      <alignment horizontal="center"/>
    </xf>
    <xf numFmtId="164" fontId="7" fillId="0" borderId="0" xfId="8" applyFont="1" applyFill="1">
      <alignment horizontal="right"/>
    </xf>
    <xf numFmtId="164" fontId="20" fillId="0" borderId="0" xfId="8" applyFont="1" applyFill="1">
      <alignment horizontal="right"/>
    </xf>
    <xf numFmtId="0" fontId="0" fillId="0" borderId="0" xfId="0" applyFill="1">
      <alignment horizontal="right"/>
    </xf>
    <xf numFmtId="164" fontId="22" fillId="0" borderId="0" xfId="8" applyFont="1" applyFill="1">
      <alignment horizontal="right"/>
    </xf>
    <xf numFmtId="164" fontId="25" fillId="0" borderId="0" xfId="8" applyFont="1" applyFill="1">
      <alignment horizontal="right"/>
    </xf>
    <xf numFmtId="0" fontId="2" fillId="7" borderId="0" xfId="6" applyFill="1" applyAlignment="1">
      <alignment horizontal="center"/>
    </xf>
    <xf numFmtId="0" fontId="24" fillId="0" borderId="0" xfId="3" applyFont="1">
      <alignment horizontal="right"/>
    </xf>
    <xf numFmtId="164" fontId="7" fillId="7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164" fontId="20" fillId="7" borderId="0" xfId="8" applyFont="1" applyFill="1">
      <alignment horizontal="right"/>
    </xf>
    <xf numFmtId="164" fontId="20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8" borderId="0" xfId="8" applyFont="1" applyFill="1">
      <alignment horizontal="right"/>
    </xf>
    <xf numFmtId="164" fontId="25" fillId="7" borderId="0" xfId="8" applyFont="1" applyFill="1">
      <alignment horizontal="right"/>
    </xf>
    <xf numFmtId="164" fontId="7" fillId="8" borderId="0" xfId="8" applyFont="1" applyFill="1">
      <alignment horizontal="right"/>
    </xf>
    <xf numFmtId="0" fontId="14" fillId="0" borderId="0" xfId="6" applyFont="1" applyAlignment="1">
      <alignment vertical="center" wrapText="1"/>
    </xf>
    <xf numFmtId="164" fontId="20" fillId="5" borderId="0" xfId="8" applyFont="1" applyFill="1">
      <alignment horizontal="right"/>
    </xf>
    <xf numFmtId="164" fontId="20" fillId="6" borderId="0" xfId="8" applyFont="1" applyFill="1" applyBorder="1">
      <alignment horizontal="right"/>
    </xf>
    <xf numFmtId="164" fontId="20" fillId="7" borderId="0" xfId="8" applyFont="1" applyFill="1" applyBorder="1">
      <alignment horizontal="right"/>
    </xf>
    <xf numFmtId="164" fontId="20" fillId="9" borderId="0" xfId="8" applyFont="1" applyFill="1">
      <alignment horizontal="right"/>
    </xf>
    <xf numFmtId="164" fontId="7" fillId="9" borderId="0" xfId="8" applyFont="1" applyFill="1">
      <alignment horizontal="right"/>
    </xf>
    <xf numFmtId="0" fontId="2" fillId="9" borderId="0" xfId="6" applyFill="1" applyAlignment="1">
      <alignment horizont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6" fillId="0" borderId="0" xfId="3">
      <alignment horizontal="right"/>
    </xf>
    <xf numFmtId="0" fontId="6" fillId="8" borderId="0" xfId="3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0" fillId="10" borderId="0" xfId="8" applyFont="1" applyFill="1">
      <alignment horizontal="right"/>
    </xf>
    <xf numFmtId="164" fontId="7" fillId="7" borderId="0" xfId="8" applyFont="1" applyFill="1" applyBorder="1">
      <alignment horizontal="right"/>
    </xf>
    <xf numFmtId="164" fontId="25" fillId="6" borderId="0" xfId="8" applyFont="1" applyFill="1">
      <alignment horizontal="right"/>
    </xf>
    <xf numFmtId="164" fontId="1" fillId="6" borderId="0" xfId="8" applyFont="1" applyFill="1">
      <alignment horizontal="right"/>
    </xf>
    <xf numFmtId="0" fontId="27" fillId="0" borderId="0" xfId="6" applyFont="1" applyAlignment="1">
      <alignment vertical="center"/>
    </xf>
    <xf numFmtId="0" fontId="28" fillId="0" borderId="0" xfId="6" applyFont="1" applyAlignment="1">
      <alignment horizontal="center" vertical="center" wrapText="1"/>
    </xf>
    <xf numFmtId="0" fontId="29" fillId="9" borderId="0" xfId="6" applyFont="1" applyFill="1" applyAlignment="1">
      <alignment horizontal="center"/>
    </xf>
    <xf numFmtId="0" fontId="29" fillId="0" borderId="0" xfId="6" applyFont="1" applyAlignment="1">
      <alignment horizontal="center"/>
    </xf>
    <xf numFmtId="0" fontId="30" fillId="0" borderId="0" xfId="0" applyFont="1">
      <alignment horizontal="right"/>
    </xf>
    <xf numFmtId="0" fontId="31" fillId="8" borderId="0" xfId="6" applyFont="1" applyFill="1" applyAlignment="1">
      <alignment horizontal="center"/>
    </xf>
    <xf numFmtId="0" fontId="31" fillId="0" borderId="0" xfId="6" applyFont="1" applyAlignment="1">
      <alignment horizontal="center"/>
    </xf>
    <xf numFmtId="164" fontId="20" fillId="0" borderId="0" xfId="8" applyFont="1" applyFill="1" applyBorder="1">
      <alignment horizontal="right"/>
    </xf>
    <xf numFmtId="0" fontId="32" fillId="0" borderId="0" xfId="6" applyFont="1" applyAlignment="1">
      <alignment horizontal="center"/>
    </xf>
    <xf numFmtId="0" fontId="26" fillId="0" borderId="0" xfId="6" applyFont="1" applyAlignment="1">
      <alignment horizontal="center"/>
    </xf>
    <xf numFmtId="164" fontId="25" fillId="9" borderId="0" xfId="8" applyFont="1" applyFill="1">
      <alignment horizontal="right"/>
    </xf>
    <xf numFmtId="0" fontId="2" fillId="8" borderId="0" xfId="6" applyFill="1" applyAlignment="1">
      <alignment horizontal="center"/>
    </xf>
    <xf numFmtId="0" fontId="26" fillId="0" borderId="0" xfId="6" applyFont="1" applyAlignment="1">
      <alignment vertical="center"/>
    </xf>
    <xf numFmtId="164" fontId="25" fillId="8" borderId="0" xfId="8" applyFont="1" applyFill="1">
      <alignment horizontal="right"/>
    </xf>
    <xf numFmtId="0" fontId="12" fillId="4" borderId="0" xfId="9" applyBorder="1">
      <alignment horizontal="center" vertical="center"/>
    </xf>
    <xf numFmtId="0" fontId="16" fillId="0" borderId="0" xfId="6" applyFont="1" applyAlignment="1">
      <alignment horizontal="center"/>
    </xf>
    <xf numFmtId="0" fontId="14" fillId="0" borderId="0" xfId="6" applyFont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17" fillId="0" borderId="0" xfId="6" applyFont="1" applyAlignment="1">
      <alignment horizontal="center"/>
    </xf>
    <xf numFmtId="0" fontId="5" fillId="8" borderId="1" xfId="2" applyFill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164" fontId="1" fillId="9" borderId="0" xfId="8" applyFont="1" applyFill="1">
      <alignment horizontal="right"/>
    </xf>
    <xf numFmtId="164" fontId="7" fillId="0" borderId="0" xfId="8" applyFont="1">
      <alignment horizontal="right"/>
    </xf>
    <xf numFmtId="164" fontId="1" fillId="7" borderId="0" xfId="8" applyFont="1" applyFill="1">
      <alignment horizontal="right"/>
    </xf>
    <xf numFmtId="164" fontId="7" fillId="11" borderId="0" xfId="8" applyFont="1" applyFill="1">
      <alignment horizontal="right"/>
    </xf>
    <xf numFmtId="164" fontId="1" fillId="7" borderId="0" xfId="8" applyFont="1" applyFill="1" applyBorder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0" fontId="12" fillId="4" borderId="0" xfId="9" applyBorder="1">
      <alignment horizontal="center" vertical="center"/>
    </xf>
    <xf numFmtId="0" fontId="0" fillId="3" borderId="2" xfId="5" applyFont="1" applyAlignment="1">
      <alignment horizontal="right" vertical="center" wrapText="1" indent="1"/>
    </xf>
    <xf numFmtId="0" fontId="15" fillId="0" borderId="0" xfId="6" applyFont="1">
      <alignment horizontal="right"/>
    </xf>
    <xf numFmtId="0" fontId="16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0" fontId="14" fillId="0" borderId="0" xfId="6" applyFont="1" applyAlignment="1">
      <alignment horizontal="center" vertical="center" wrapText="1"/>
    </xf>
    <xf numFmtId="0" fontId="23" fillId="0" borderId="1" xfId="2" applyFont="1">
      <alignment horizontal="right"/>
    </xf>
    <xf numFmtId="0" fontId="16" fillId="8" borderId="0" xfId="6" applyFont="1" applyFill="1" applyAlignment="1">
      <alignment horizontal="center"/>
    </xf>
    <xf numFmtId="0" fontId="13" fillId="0" borderId="0" xfId="6" applyFont="1" applyAlignment="1">
      <alignment horizontal="center" vertical="center" wrapText="1"/>
    </xf>
    <xf numFmtId="0" fontId="19" fillId="0" borderId="0" xfId="6" applyFont="1" applyAlignment="1">
      <alignment horizontal="center"/>
    </xf>
    <xf numFmtId="0" fontId="18" fillId="0" borderId="0" xfId="6" applyFont="1" applyAlignment="1">
      <alignment horizontal="center" vertical="center"/>
    </xf>
    <xf numFmtId="0" fontId="17" fillId="0" borderId="0" xfId="6" applyFont="1" applyAlignment="1">
      <alignment horizontal="center"/>
    </xf>
    <xf numFmtId="0" fontId="5" fillId="8" borderId="1" xfId="2" applyFill="1">
      <alignment horizontal="right"/>
    </xf>
    <xf numFmtId="0" fontId="26" fillId="0" borderId="0" xfId="6" applyFont="1" applyAlignment="1">
      <alignment horizontal="center" vertical="center" wrapText="1"/>
    </xf>
    <xf numFmtId="0" fontId="27" fillId="0" borderId="0" xfId="6" applyFont="1" applyAlignment="1">
      <alignment horizontal="center" vertical="center" wrapText="1"/>
    </xf>
    <xf numFmtId="0" fontId="11" fillId="8" borderId="0" xfId="0" applyFont="1" applyFill="1">
      <alignment horizontal="right"/>
    </xf>
  </cellXfs>
  <cellStyles count="10">
    <cellStyle name="Accent5" xfId="9" builtinId="45" customBuiltin="1"/>
    <cellStyle name="Dan" xfId="8" xr:uid="{00000000-0005-0000-0000-000001000000}"/>
    <cellStyle name="Heading 1" xfId="1" builtinId="16" customBuiltin="1"/>
    <cellStyle name="Heading 2" xfId="2" builtinId="17" customBuiltin="1"/>
    <cellStyle name="Heading 3" xfId="3" builtinId="18" customBuiltin="1"/>
    <cellStyle name="Heading 4" xfId="7" builtinId="19" customBuiltin="1"/>
    <cellStyle name="Input" xfId="4" builtinId="20" customBuiltin="1"/>
    <cellStyle name="Normal" xfId="0" builtinId="0" customBuiltin="1"/>
    <cellStyle name="Note" xfId="5" builtinId="10" customBuiltin="1"/>
    <cellStyle name="Title" xfId="6" builtinId="15" customBuiltin="1"/>
  </cellStyles>
  <dxfs count="19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9</xdr:row>
      <xdr:rowOff>0</xdr:rowOff>
    </xdr:from>
    <xdr:to>
      <xdr:col>3</xdr:col>
      <xdr:colOff>314324</xdr:colOff>
      <xdr:row>10</xdr:row>
      <xdr:rowOff>9525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52F77E1D-F4FB-4763-9E63-3D742CC77A0E}"/>
            </a:ext>
          </a:extLst>
        </xdr:cNvPr>
        <xdr:cNvSpPr/>
      </xdr:nvSpPr>
      <xdr:spPr>
        <a:xfrm>
          <a:off x="914399" y="3038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10</xdr:row>
      <xdr:rowOff>219075</xdr:rowOff>
    </xdr:from>
    <xdr:to>
      <xdr:col>3</xdr:col>
      <xdr:colOff>304799</xdr:colOff>
      <xdr:row>12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AB8AB8EA-290B-4DCC-BFAB-29BC42BFFA44}"/>
            </a:ext>
          </a:extLst>
        </xdr:cNvPr>
        <xdr:cNvSpPr/>
      </xdr:nvSpPr>
      <xdr:spPr>
        <a:xfrm>
          <a:off x="90487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8</xdr:row>
      <xdr:rowOff>180975</xdr:rowOff>
    </xdr:from>
    <xdr:to>
      <xdr:col>11</xdr:col>
      <xdr:colOff>304799</xdr:colOff>
      <xdr:row>9</xdr:row>
      <xdr:rowOff>190500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2A2F7965-D385-4324-8F5C-AE6208E9C1D1}"/>
            </a:ext>
          </a:extLst>
        </xdr:cNvPr>
        <xdr:cNvSpPr/>
      </xdr:nvSpPr>
      <xdr:spPr>
        <a:xfrm>
          <a:off x="3514724" y="29908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10</xdr:row>
      <xdr:rowOff>219075</xdr:rowOff>
    </xdr:from>
    <xdr:to>
      <xdr:col>11</xdr:col>
      <xdr:colOff>304799</xdr:colOff>
      <xdr:row>12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56AABD25-B059-4EC4-AE96-D778AA8158DB}"/>
            </a:ext>
          </a:extLst>
        </xdr:cNvPr>
        <xdr:cNvSpPr/>
      </xdr:nvSpPr>
      <xdr:spPr>
        <a:xfrm>
          <a:off x="351472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8</xdr:row>
      <xdr:rowOff>219075</xdr:rowOff>
    </xdr:from>
    <xdr:to>
      <xdr:col>19</xdr:col>
      <xdr:colOff>304799</xdr:colOff>
      <xdr:row>10</xdr:row>
      <xdr:rowOff>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B7C52724-7D8C-4869-B83C-8F27CA1C4943}"/>
            </a:ext>
          </a:extLst>
        </xdr:cNvPr>
        <xdr:cNvSpPr/>
      </xdr:nvSpPr>
      <xdr:spPr>
        <a:xfrm>
          <a:off x="6143624" y="30289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10</xdr:row>
      <xdr:rowOff>200025</xdr:rowOff>
    </xdr:from>
    <xdr:to>
      <xdr:col>19</xdr:col>
      <xdr:colOff>314324</xdr:colOff>
      <xdr:row>11</xdr:row>
      <xdr:rowOff>209550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66D9C749-FBFB-46E1-870E-06FC314E48EB}"/>
            </a:ext>
          </a:extLst>
        </xdr:cNvPr>
        <xdr:cNvSpPr/>
      </xdr:nvSpPr>
      <xdr:spPr>
        <a:xfrm>
          <a:off x="6153149" y="34671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8</xdr:row>
      <xdr:rowOff>0</xdr:rowOff>
    </xdr:from>
    <xdr:to>
      <xdr:col>27</xdr:col>
      <xdr:colOff>314324</xdr:colOff>
      <xdr:row>9</xdr:row>
      <xdr:rowOff>9525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8B4CEE46-31C4-482B-886C-40A0F3086ECE}"/>
            </a:ext>
          </a:extLst>
        </xdr:cNvPr>
        <xdr:cNvSpPr/>
      </xdr:nvSpPr>
      <xdr:spPr>
        <a:xfrm>
          <a:off x="8753474" y="2809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9</xdr:row>
      <xdr:rowOff>219075</xdr:rowOff>
    </xdr:from>
    <xdr:to>
      <xdr:col>27</xdr:col>
      <xdr:colOff>314324</xdr:colOff>
      <xdr:row>11</xdr:row>
      <xdr:rowOff>0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5D4123D1-1CD9-427A-8037-7ED6CFE56F69}"/>
            </a:ext>
          </a:extLst>
        </xdr:cNvPr>
        <xdr:cNvSpPr/>
      </xdr:nvSpPr>
      <xdr:spPr>
        <a:xfrm>
          <a:off x="8753474" y="325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16</xdr:row>
      <xdr:rowOff>19050</xdr:rowOff>
    </xdr:from>
    <xdr:to>
      <xdr:col>3</xdr:col>
      <xdr:colOff>295274</xdr:colOff>
      <xdr:row>17</xdr:row>
      <xdr:rowOff>28575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25C7883B-C258-40BE-8262-BAC582DC8EBB}"/>
            </a:ext>
          </a:extLst>
        </xdr:cNvPr>
        <xdr:cNvSpPr/>
      </xdr:nvSpPr>
      <xdr:spPr>
        <a:xfrm>
          <a:off x="895349" y="4829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19</xdr:row>
      <xdr:rowOff>209550</xdr:rowOff>
    </xdr:from>
    <xdr:to>
      <xdr:col>3</xdr:col>
      <xdr:colOff>314324</xdr:colOff>
      <xdr:row>20</xdr:row>
      <xdr:rowOff>219075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B1C42DE0-8D5A-4C74-BDF5-6CFBBAB8AE04}"/>
            </a:ext>
          </a:extLst>
        </xdr:cNvPr>
        <xdr:cNvSpPr/>
      </xdr:nvSpPr>
      <xdr:spPr>
        <a:xfrm>
          <a:off x="914399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25887</xdr:colOff>
      <xdr:row>17</xdr:row>
      <xdr:rowOff>14165</xdr:rowOff>
    </xdr:from>
    <xdr:to>
      <xdr:col>11</xdr:col>
      <xdr:colOff>311637</xdr:colOff>
      <xdr:row>18</xdr:row>
      <xdr:rowOff>23690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BB2DAEA3-19FF-4BB8-AF67-0491254C0D8F}"/>
            </a:ext>
          </a:extLst>
        </xdr:cNvPr>
        <xdr:cNvSpPr/>
      </xdr:nvSpPr>
      <xdr:spPr>
        <a:xfrm>
          <a:off x="3579445" y="5094165"/>
          <a:ext cx="285750" cy="241544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18</xdr:row>
      <xdr:rowOff>197338</xdr:rowOff>
    </xdr:from>
    <xdr:to>
      <xdr:col>11</xdr:col>
      <xdr:colOff>304799</xdr:colOff>
      <xdr:row>19</xdr:row>
      <xdr:rowOff>206864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D04C91BE-28CC-4D27-BB9B-E5FAE6266458}"/>
            </a:ext>
          </a:extLst>
        </xdr:cNvPr>
        <xdr:cNvSpPr/>
      </xdr:nvSpPr>
      <xdr:spPr>
        <a:xfrm>
          <a:off x="3572607" y="5509357"/>
          <a:ext cx="285750" cy="24154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17</xdr:row>
      <xdr:rowOff>9525</xdr:rowOff>
    </xdr:from>
    <xdr:to>
      <xdr:col>19</xdr:col>
      <xdr:colOff>314324</xdr:colOff>
      <xdr:row>18</xdr:row>
      <xdr:rowOff>19050</xdr:rowOff>
    </xdr:to>
    <xdr:sp macro="" textlink="">
      <xdr:nvSpPr>
        <xdr:cNvPr id="41" name="Pravokutni trokut 40">
          <a:extLst>
            <a:ext uri="{FF2B5EF4-FFF2-40B4-BE49-F238E27FC236}">
              <a16:creationId xmlns:a16="http://schemas.microsoft.com/office/drawing/2014/main" id="{B9EF2810-C922-4C25-AF49-E12050346AE2}"/>
            </a:ext>
          </a:extLst>
        </xdr:cNvPr>
        <xdr:cNvSpPr/>
      </xdr:nvSpPr>
      <xdr:spPr>
        <a:xfrm>
          <a:off x="6153149" y="5048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38099</xdr:colOff>
      <xdr:row>18</xdr:row>
      <xdr:rowOff>209550</xdr:rowOff>
    </xdr:from>
    <xdr:to>
      <xdr:col>19</xdr:col>
      <xdr:colOff>323849</xdr:colOff>
      <xdr:row>19</xdr:row>
      <xdr:rowOff>219075</xdr:rowOff>
    </xdr:to>
    <xdr:sp macro="" textlink="">
      <xdr:nvSpPr>
        <xdr:cNvPr id="43" name="Pravokutni trokut 42">
          <a:extLst>
            <a:ext uri="{FF2B5EF4-FFF2-40B4-BE49-F238E27FC236}">
              <a16:creationId xmlns:a16="http://schemas.microsoft.com/office/drawing/2014/main" id="{B26B095D-F0D7-4835-9043-7901EEDB5FD1}"/>
            </a:ext>
          </a:extLst>
        </xdr:cNvPr>
        <xdr:cNvSpPr/>
      </xdr:nvSpPr>
      <xdr:spPr>
        <a:xfrm>
          <a:off x="6162674" y="5476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16</xdr:row>
      <xdr:rowOff>200025</xdr:rowOff>
    </xdr:from>
    <xdr:to>
      <xdr:col>27</xdr:col>
      <xdr:colOff>314324</xdr:colOff>
      <xdr:row>17</xdr:row>
      <xdr:rowOff>209550</xdr:rowOff>
    </xdr:to>
    <xdr:sp macro="" textlink="">
      <xdr:nvSpPr>
        <xdr:cNvPr id="44" name="Pravokutni trokut 43">
          <a:extLst>
            <a:ext uri="{FF2B5EF4-FFF2-40B4-BE49-F238E27FC236}">
              <a16:creationId xmlns:a16="http://schemas.microsoft.com/office/drawing/2014/main" id="{CF464847-660F-4751-98BF-5852657D0ACC}"/>
            </a:ext>
          </a:extLst>
        </xdr:cNvPr>
        <xdr:cNvSpPr/>
      </xdr:nvSpPr>
      <xdr:spPr>
        <a:xfrm>
          <a:off x="8753474" y="5010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18</xdr:row>
      <xdr:rowOff>219075</xdr:rowOff>
    </xdr:from>
    <xdr:to>
      <xdr:col>27</xdr:col>
      <xdr:colOff>304799</xdr:colOff>
      <xdr:row>20</xdr:row>
      <xdr:rowOff>0</xdr:rowOff>
    </xdr:to>
    <xdr:sp macro="" textlink="">
      <xdr:nvSpPr>
        <xdr:cNvPr id="45" name="Pravokutni trokut 44">
          <a:extLst>
            <a:ext uri="{FF2B5EF4-FFF2-40B4-BE49-F238E27FC236}">
              <a16:creationId xmlns:a16="http://schemas.microsoft.com/office/drawing/2014/main" id="{CB26B120-B235-4D15-8A28-2A95B385BA2C}"/>
            </a:ext>
          </a:extLst>
        </xdr:cNvPr>
        <xdr:cNvSpPr/>
      </xdr:nvSpPr>
      <xdr:spPr>
        <a:xfrm>
          <a:off x="8743949" y="54864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24</xdr:row>
      <xdr:rowOff>0</xdr:rowOff>
    </xdr:from>
    <xdr:to>
      <xdr:col>3</xdr:col>
      <xdr:colOff>314324</xdr:colOff>
      <xdr:row>25</xdr:row>
      <xdr:rowOff>9525</xdr:rowOff>
    </xdr:to>
    <xdr:sp macro="" textlink="">
      <xdr:nvSpPr>
        <xdr:cNvPr id="46" name="Pravokutni trokut 45">
          <a:extLst>
            <a:ext uri="{FF2B5EF4-FFF2-40B4-BE49-F238E27FC236}">
              <a16:creationId xmlns:a16="http://schemas.microsoft.com/office/drawing/2014/main" id="{26DE50F0-905E-4D2B-BE60-984D39ABBE99}"/>
            </a:ext>
          </a:extLst>
        </xdr:cNvPr>
        <xdr:cNvSpPr/>
      </xdr:nvSpPr>
      <xdr:spPr>
        <a:xfrm>
          <a:off x="914399" y="68103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24</xdr:row>
      <xdr:rowOff>19050</xdr:rowOff>
    </xdr:from>
    <xdr:to>
      <xdr:col>11</xdr:col>
      <xdr:colOff>295274</xdr:colOff>
      <xdr:row>25</xdr:row>
      <xdr:rowOff>28575</xdr:rowOff>
    </xdr:to>
    <xdr:sp macro="" textlink="">
      <xdr:nvSpPr>
        <xdr:cNvPr id="47" name="Pravokutni trokut 46">
          <a:extLst>
            <a:ext uri="{FF2B5EF4-FFF2-40B4-BE49-F238E27FC236}">
              <a16:creationId xmlns:a16="http://schemas.microsoft.com/office/drawing/2014/main" id="{CECC3ACE-7C8B-46B9-A024-98DAF9CACE9A}"/>
            </a:ext>
          </a:extLst>
        </xdr:cNvPr>
        <xdr:cNvSpPr/>
      </xdr:nvSpPr>
      <xdr:spPr>
        <a:xfrm>
          <a:off x="3505199" y="68294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26</xdr:row>
      <xdr:rowOff>0</xdr:rowOff>
    </xdr:from>
    <xdr:to>
      <xdr:col>11</xdr:col>
      <xdr:colOff>314324</xdr:colOff>
      <xdr:row>27</xdr:row>
      <xdr:rowOff>9525</xdr:rowOff>
    </xdr:to>
    <xdr:sp macro="" textlink="">
      <xdr:nvSpPr>
        <xdr:cNvPr id="48" name="Pravokutni trokut 47">
          <a:extLst>
            <a:ext uri="{FF2B5EF4-FFF2-40B4-BE49-F238E27FC236}">
              <a16:creationId xmlns:a16="http://schemas.microsoft.com/office/drawing/2014/main" id="{0099BBE0-4C0E-44B5-B5FB-A998E812E7BA}"/>
            </a:ext>
          </a:extLst>
        </xdr:cNvPr>
        <xdr:cNvSpPr/>
      </xdr:nvSpPr>
      <xdr:spPr>
        <a:xfrm>
          <a:off x="3524249" y="72675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27</xdr:row>
      <xdr:rowOff>200025</xdr:rowOff>
    </xdr:from>
    <xdr:to>
      <xdr:col>11</xdr:col>
      <xdr:colOff>314324</xdr:colOff>
      <xdr:row>28</xdr:row>
      <xdr:rowOff>209550</xdr:rowOff>
    </xdr:to>
    <xdr:sp macro="" textlink="">
      <xdr:nvSpPr>
        <xdr:cNvPr id="49" name="Pravokutni trokut 48">
          <a:extLst>
            <a:ext uri="{FF2B5EF4-FFF2-40B4-BE49-F238E27FC236}">
              <a16:creationId xmlns:a16="http://schemas.microsoft.com/office/drawing/2014/main" id="{622D1E0A-AFF9-4403-B2B5-6D653AE56D1B}"/>
            </a:ext>
          </a:extLst>
        </xdr:cNvPr>
        <xdr:cNvSpPr/>
      </xdr:nvSpPr>
      <xdr:spPr>
        <a:xfrm>
          <a:off x="3524249" y="76962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25</xdr:row>
      <xdr:rowOff>200025</xdr:rowOff>
    </xdr:from>
    <xdr:to>
      <xdr:col>19</xdr:col>
      <xdr:colOff>304799</xdr:colOff>
      <xdr:row>26</xdr:row>
      <xdr:rowOff>209550</xdr:rowOff>
    </xdr:to>
    <xdr:sp macro="" textlink="">
      <xdr:nvSpPr>
        <xdr:cNvPr id="51" name="Pravokutni trokut 50">
          <a:extLst>
            <a:ext uri="{FF2B5EF4-FFF2-40B4-BE49-F238E27FC236}">
              <a16:creationId xmlns:a16="http://schemas.microsoft.com/office/drawing/2014/main" id="{B4B4C2FD-AA64-4E35-BB6E-A89C53109B93}"/>
            </a:ext>
          </a:extLst>
        </xdr:cNvPr>
        <xdr:cNvSpPr/>
      </xdr:nvSpPr>
      <xdr:spPr>
        <a:xfrm>
          <a:off x="6143624" y="72390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27</xdr:row>
      <xdr:rowOff>219075</xdr:rowOff>
    </xdr:from>
    <xdr:to>
      <xdr:col>19</xdr:col>
      <xdr:colOff>314324</xdr:colOff>
      <xdr:row>29</xdr:row>
      <xdr:rowOff>0</xdr:rowOff>
    </xdr:to>
    <xdr:sp macro="" textlink="">
      <xdr:nvSpPr>
        <xdr:cNvPr id="52" name="Pravokutni trokut 51">
          <a:extLst>
            <a:ext uri="{FF2B5EF4-FFF2-40B4-BE49-F238E27FC236}">
              <a16:creationId xmlns:a16="http://schemas.microsoft.com/office/drawing/2014/main" id="{F9BC7534-F644-44EB-ACDF-E98140DF8DE7}"/>
            </a:ext>
          </a:extLst>
        </xdr:cNvPr>
        <xdr:cNvSpPr/>
      </xdr:nvSpPr>
      <xdr:spPr>
        <a:xfrm>
          <a:off x="6153149" y="7715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25</xdr:row>
      <xdr:rowOff>0</xdr:rowOff>
    </xdr:from>
    <xdr:to>
      <xdr:col>27</xdr:col>
      <xdr:colOff>314324</xdr:colOff>
      <xdr:row>26</xdr:row>
      <xdr:rowOff>9525</xdr:rowOff>
    </xdr:to>
    <xdr:sp macro="" textlink="">
      <xdr:nvSpPr>
        <xdr:cNvPr id="53" name="Pravokutni trokut 52">
          <a:extLst>
            <a:ext uri="{FF2B5EF4-FFF2-40B4-BE49-F238E27FC236}">
              <a16:creationId xmlns:a16="http://schemas.microsoft.com/office/drawing/2014/main" id="{97AEF387-3E70-4A1B-B6B0-08754AC71D39}"/>
            </a:ext>
          </a:extLst>
        </xdr:cNvPr>
        <xdr:cNvSpPr/>
      </xdr:nvSpPr>
      <xdr:spPr>
        <a:xfrm>
          <a:off x="8753474" y="70389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27</xdr:row>
      <xdr:rowOff>0</xdr:rowOff>
    </xdr:from>
    <xdr:to>
      <xdr:col>27</xdr:col>
      <xdr:colOff>304799</xdr:colOff>
      <xdr:row>28</xdr:row>
      <xdr:rowOff>9525</xdr:rowOff>
    </xdr:to>
    <xdr:sp macro="" textlink="">
      <xdr:nvSpPr>
        <xdr:cNvPr id="54" name="Pravokutni trokut 53">
          <a:extLst>
            <a:ext uri="{FF2B5EF4-FFF2-40B4-BE49-F238E27FC236}">
              <a16:creationId xmlns:a16="http://schemas.microsoft.com/office/drawing/2014/main" id="{10D96C2C-D25B-4C1B-B443-572FE3A70BB1}"/>
            </a:ext>
          </a:extLst>
        </xdr:cNvPr>
        <xdr:cNvSpPr/>
      </xdr:nvSpPr>
      <xdr:spPr>
        <a:xfrm>
          <a:off x="8743949" y="7496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11</xdr:row>
      <xdr:rowOff>209550</xdr:rowOff>
    </xdr:from>
    <xdr:to>
      <xdr:col>27</xdr:col>
      <xdr:colOff>314324</xdr:colOff>
      <xdr:row>12</xdr:row>
      <xdr:rowOff>219075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F1A0269F-504A-461C-9142-7D7198E8432E}"/>
            </a:ext>
          </a:extLst>
        </xdr:cNvPr>
        <xdr:cNvSpPr/>
      </xdr:nvSpPr>
      <xdr:spPr>
        <a:xfrm>
          <a:off x="8753474" y="37052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38099</xdr:colOff>
      <xdr:row>17</xdr:row>
      <xdr:rowOff>200025</xdr:rowOff>
    </xdr:from>
    <xdr:to>
      <xdr:col>3</xdr:col>
      <xdr:colOff>323849</xdr:colOff>
      <xdr:row>18</xdr:row>
      <xdr:rowOff>209550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EDFEB7FF-66F7-4AB9-BF09-821CE29EEFAA}"/>
            </a:ext>
          </a:extLst>
        </xdr:cNvPr>
        <xdr:cNvSpPr/>
      </xdr:nvSpPr>
      <xdr:spPr>
        <a:xfrm>
          <a:off x="923924" y="52387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26</xdr:row>
      <xdr:rowOff>19050</xdr:rowOff>
    </xdr:from>
    <xdr:to>
      <xdr:col>3</xdr:col>
      <xdr:colOff>295274</xdr:colOff>
      <xdr:row>27</xdr:row>
      <xdr:rowOff>28575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9EA0F6B1-4568-45F2-8219-8D8D2866A1F6}"/>
            </a:ext>
          </a:extLst>
        </xdr:cNvPr>
        <xdr:cNvSpPr/>
      </xdr:nvSpPr>
      <xdr:spPr>
        <a:xfrm>
          <a:off x="895349" y="72866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285750</xdr:colOff>
      <xdr:row>29</xdr:row>
      <xdr:rowOff>9525</xdr:rowOff>
    </xdr:to>
    <xdr:sp macro="" textlink="">
      <xdr:nvSpPr>
        <xdr:cNvPr id="4" name="Pravokutni trokut 6">
          <a:extLst>
            <a:ext uri="{FF2B5EF4-FFF2-40B4-BE49-F238E27FC236}">
              <a16:creationId xmlns:a16="http://schemas.microsoft.com/office/drawing/2014/main" id="{146B23DB-F8DE-4ACF-80E8-E316D7978ED1}"/>
            </a:ext>
          </a:extLst>
        </xdr:cNvPr>
        <xdr:cNvSpPr/>
      </xdr:nvSpPr>
      <xdr:spPr>
        <a:xfrm>
          <a:off x="903654" y="7803173"/>
          <a:ext cx="285750" cy="241544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4</xdr:col>
      <xdr:colOff>295275</xdr:colOff>
      <xdr:row>10</xdr:row>
      <xdr:rowOff>0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0D00EF29-385D-412A-BB22-01E2BF80AF22}"/>
            </a:ext>
          </a:extLst>
        </xdr:cNvPr>
        <xdr:cNvSpPr/>
      </xdr:nvSpPr>
      <xdr:spPr>
        <a:xfrm>
          <a:off x="1209675" y="3038475"/>
          <a:ext cx="295275" cy="22860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9525</xdr:colOff>
      <xdr:row>6</xdr:row>
      <xdr:rowOff>9525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BA65BB8-83E5-3D2E-4597-4A385BE6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8573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19050</xdr:colOff>
      <xdr:row>10</xdr:row>
      <xdr:rowOff>28575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2464AF1A-BCC3-432C-AB24-3452E42C5080}"/>
            </a:ext>
          </a:extLst>
        </xdr:cNvPr>
        <xdr:cNvSpPr/>
      </xdr:nvSpPr>
      <xdr:spPr>
        <a:xfrm>
          <a:off x="581025" y="3048000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9</xdr:col>
      <xdr:colOff>317500</xdr:colOff>
      <xdr:row>9</xdr:row>
      <xdr:rowOff>6350</xdr:rowOff>
    </xdr:from>
    <xdr:to>
      <xdr:col>11</xdr:col>
      <xdr:colOff>6350</xdr:colOff>
      <xdr:row>10</xdr:row>
      <xdr:rowOff>25400</xdr:rowOff>
    </xdr:to>
    <xdr:sp macro="" textlink="">
      <xdr:nvSpPr>
        <xdr:cNvPr id="19" name="Pravokutni trokut 14">
          <a:extLst>
            <a:ext uri="{FF2B5EF4-FFF2-40B4-BE49-F238E27FC236}">
              <a16:creationId xmlns:a16="http://schemas.microsoft.com/office/drawing/2014/main" id="{EBC8E144-F1D8-4CA6-88EA-CFA2876E64D2}"/>
            </a:ext>
          </a:extLst>
        </xdr:cNvPr>
        <xdr:cNvSpPr/>
      </xdr:nvSpPr>
      <xdr:spPr>
        <a:xfrm>
          <a:off x="3149600" y="3041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17</xdr:col>
      <xdr:colOff>323850</xdr:colOff>
      <xdr:row>9</xdr:row>
      <xdr:rowOff>6350</xdr:rowOff>
    </xdr:from>
    <xdr:to>
      <xdr:col>19</xdr:col>
      <xdr:colOff>6350</xdr:colOff>
      <xdr:row>10</xdr:row>
      <xdr:rowOff>25400</xdr:rowOff>
    </xdr:to>
    <xdr:sp macro="" textlink="">
      <xdr:nvSpPr>
        <xdr:cNvPr id="20" name="Pravokutni trokut 14">
          <a:extLst>
            <a:ext uri="{FF2B5EF4-FFF2-40B4-BE49-F238E27FC236}">
              <a16:creationId xmlns:a16="http://schemas.microsoft.com/office/drawing/2014/main" id="{6226FBB8-DE1B-4367-9594-5FB693B13EB6}"/>
            </a:ext>
          </a:extLst>
        </xdr:cNvPr>
        <xdr:cNvSpPr/>
      </xdr:nvSpPr>
      <xdr:spPr>
        <a:xfrm>
          <a:off x="5753100" y="3041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11</xdr:row>
      <xdr:rowOff>0</xdr:rowOff>
    </xdr:from>
    <xdr:to>
      <xdr:col>19</xdr:col>
      <xdr:colOff>19050</xdr:colOff>
      <xdr:row>12</xdr:row>
      <xdr:rowOff>19050</xdr:rowOff>
    </xdr:to>
    <xdr:sp macro="" textlink="">
      <xdr:nvSpPr>
        <xdr:cNvPr id="21" name="Pravokutni trokut 14">
          <a:extLst>
            <a:ext uri="{FF2B5EF4-FFF2-40B4-BE49-F238E27FC236}">
              <a16:creationId xmlns:a16="http://schemas.microsoft.com/office/drawing/2014/main" id="{D6B07FCE-4991-4790-BE1D-1373606F2F74}"/>
            </a:ext>
          </a:extLst>
        </xdr:cNvPr>
        <xdr:cNvSpPr/>
      </xdr:nvSpPr>
      <xdr:spPr>
        <a:xfrm>
          <a:off x="5943600" y="3495675"/>
          <a:ext cx="352425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</xdr:col>
      <xdr:colOff>316139</xdr:colOff>
      <xdr:row>20</xdr:row>
      <xdr:rowOff>11340</xdr:rowOff>
    </xdr:from>
    <xdr:to>
      <xdr:col>3</xdr:col>
      <xdr:colOff>11339</xdr:colOff>
      <xdr:row>21</xdr:row>
      <xdr:rowOff>30390</xdr:rowOff>
    </xdr:to>
    <xdr:sp macro="" textlink="">
      <xdr:nvSpPr>
        <xdr:cNvPr id="23" name="Pravokutni trokut 14">
          <a:extLst>
            <a:ext uri="{FF2B5EF4-FFF2-40B4-BE49-F238E27FC236}">
              <a16:creationId xmlns:a16="http://schemas.microsoft.com/office/drawing/2014/main" id="{5AA44C90-E907-454E-AA99-DD0F347F847C}"/>
            </a:ext>
          </a:extLst>
        </xdr:cNvPr>
        <xdr:cNvSpPr/>
      </xdr:nvSpPr>
      <xdr:spPr>
        <a:xfrm>
          <a:off x="554264" y="5703661"/>
          <a:ext cx="35287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19</xdr:row>
      <xdr:rowOff>0</xdr:rowOff>
    </xdr:from>
    <xdr:to>
      <xdr:col>19</xdr:col>
      <xdr:colOff>19050</xdr:colOff>
      <xdr:row>20</xdr:row>
      <xdr:rowOff>19051</xdr:rowOff>
    </xdr:to>
    <xdr:sp macro="" textlink="">
      <xdr:nvSpPr>
        <xdr:cNvPr id="25" name="Pravokutni trokut 14">
          <a:extLst>
            <a:ext uri="{FF2B5EF4-FFF2-40B4-BE49-F238E27FC236}">
              <a16:creationId xmlns:a16="http://schemas.microsoft.com/office/drawing/2014/main" id="{9F8C1E09-B93E-4650-A51E-88D98F191994}"/>
            </a:ext>
          </a:extLst>
        </xdr:cNvPr>
        <xdr:cNvSpPr/>
      </xdr:nvSpPr>
      <xdr:spPr>
        <a:xfrm>
          <a:off x="5839732" y="5465536"/>
          <a:ext cx="34788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317500</xdr:colOff>
      <xdr:row>19</xdr:row>
      <xdr:rowOff>-1</xdr:rowOff>
    </xdr:from>
    <xdr:to>
      <xdr:col>27</xdr:col>
      <xdr:colOff>7711</xdr:colOff>
      <xdr:row>20</xdr:row>
      <xdr:rowOff>19050</xdr:rowOff>
    </xdr:to>
    <xdr:sp macro="" textlink="">
      <xdr:nvSpPr>
        <xdr:cNvPr id="26" name="Pravokutni trokut 14">
          <a:extLst>
            <a:ext uri="{FF2B5EF4-FFF2-40B4-BE49-F238E27FC236}">
              <a16:creationId xmlns:a16="http://schemas.microsoft.com/office/drawing/2014/main" id="{EBCB24C9-CBCF-43EA-A6CB-E451FB1E3349}"/>
            </a:ext>
          </a:extLst>
        </xdr:cNvPr>
        <xdr:cNvSpPr/>
      </xdr:nvSpPr>
      <xdr:spPr>
        <a:xfrm>
          <a:off x="8459107" y="5465535"/>
          <a:ext cx="347890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</xdr:col>
      <xdr:colOff>317500</xdr:colOff>
      <xdr:row>25</xdr:row>
      <xdr:rowOff>215447</xdr:rowOff>
    </xdr:from>
    <xdr:to>
      <xdr:col>3</xdr:col>
      <xdr:colOff>7711</xdr:colOff>
      <xdr:row>27</xdr:row>
      <xdr:rowOff>7710</xdr:rowOff>
    </xdr:to>
    <xdr:sp macro="" textlink="">
      <xdr:nvSpPr>
        <xdr:cNvPr id="28" name="Pravokutni trokut 14">
          <a:extLst>
            <a:ext uri="{FF2B5EF4-FFF2-40B4-BE49-F238E27FC236}">
              <a16:creationId xmlns:a16="http://schemas.microsoft.com/office/drawing/2014/main" id="{0A4872FC-D2B0-4F2E-9321-C20597ADD1F5}"/>
            </a:ext>
          </a:extLst>
        </xdr:cNvPr>
        <xdr:cNvSpPr/>
      </xdr:nvSpPr>
      <xdr:spPr>
        <a:xfrm>
          <a:off x="555625" y="7211786"/>
          <a:ext cx="347890" cy="24583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9</xdr:col>
      <xdr:colOff>317500</xdr:colOff>
      <xdr:row>26</xdr:row>
      <xdr:rowOff>0</xdr:rowOff>
    </xdr:from>
    <xdr:to>
      <xdr:col>11</xdr:col>
      <xdr:colOff>7710</xdr:colOff>
      <xdr:row>27</xdr:row>
      <xdr:rowOff>19050</xdr:rowOff>
    </xdr:to>
    <xdr:sp macro="" textlink="">
      <xdr:nvSpPr>
        <xdr:cNvPr id="29" name="Pravokutni trokut 14">
          <a:extLst>
            <a:ext uri="{FF2B5EF4-FFF2-40B4-BE49-F238E27FC236}">
              <a16:creationId xmlns:a16="http://schemas.microsoft.com/office/drawing/2014/main" id="{94FC2987-6476-4463-ACC7-2DB8696345D3}"/>
            </a:ext>
          </a:extLst>
        </xdr:cNvPr>
        <xdr:cNvSpPr/>
      </xdr:nvSpPr>
      <xdr:spPr>
        <a:xfrm>
          <a:off x="3186339" y="7223125"/>
          <a:ext cx="34788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17</xdr:col>
      <xdr:colOff>328839</xdr:colOff>
      <xdr:row>26</xdr:row>
      <xdr:rowOff>0</xdr:rowOff>
    </xdr:from>
    <xdr:to>
      <xdr:col>19</xdr:col>
      <xdr:colOff>7711</xdr:colOff>
      <xdr:row>27</xdr:row>
      <xdr:rowOff>19050</xdr:rowOff>
    </xdr:to>
    <xdr:sp macro="" textlink="">
      <xdr:nvSpPr>
        <xdr:cNvPr id="30" name="Pravokutni trokut 14">
          <a:extLst>
            <a:ext uri="{FF2B5EF4-FFF2-40B4-BE49-F238E27FC236}">
              <a16:creationId xmlns:a16="http://schemas.microsoft.com/office/drawing/2014/main" id="{0686707A-D11D-4B9D-9EE8-F3DD47D3D348}"/>
            </a:ext>
          </a:extLst>
        </xdr:cNvPr>
        <xdr:cNvSpPr/>
      </xdr:nvSpPr>
      <xdr:spPr>
        <a:xfrm>
          <a:off x="5828393" y="7223125"/>
          <a:ext cx="34788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306161</xdr:colOff>
      <xdr:row>24</xdr:row>
      <xdr:rowOff>215446</xdr:rowOff>
    </xdr:from>
    <xdr:to>
      <xdr:col>26</xdr:col>
      <xdr:colOff>325212</xdr:colOff>
      <xdr:row>26</xdr:row>
      <xdr:rowOff>7710</xdr:rowOff>
    </xdr:to>
    <xdr:sp macro="" textlink="">
      <xdr:nvSpPr>
        <xdr:cNvPr id="31" name="Pravokutni trokut 14">
          <a:extLst>
            <a:ext uri="{FF2B5EF4-FFF2-40B4-BE49-F238E27FC236}">
              <a16:creationId xmlns:a16="http://schemas.microsoft.com/office/drawing/2014/main" id="{147A9A8F-ECA6-4FC3-A943-DB1CDE3EF8BC}"/>
            </a:ext>
          </a:extLst>
        </xdr:cNvPr>
        <xdr:cNvSpPr/>
      </xdr:nvSpPr>
      <xdr:spPr>
        <a:xfrm>
          <a:off x="8447768" y="6985000"/>
          <a:ext cx="347890" cy="24583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13</xdr:row>
      <xdr:rowOff>0</xdr:rowOff>
    </xdr:from>
    <xdr:to>
      <xdr:col>19</xdr:col>
      <xdr:colOff>17690</xdr:colOff>
      <xdr:row>14</xdr:row>
      <xdr:rowOff>19050</xdr:rowOff>
    </xdr:to>
    <xdr:sp macro="" textlink="">
      <xdr:nvSpPr>
        <xdr:cNvPr id="4" name="Pravokutni trokut 14">
          <a:extLst>
            <a:ext uri="{FF2B5EF4-FFF2-40B4-BE49-F238E27FC236}">
              <a16:creationId xmlns:a16="http://schemas.microsoft.com/office/drawing/2014/main" id="{3C2765C8-2EAB-47B6-B31C-C16FF0A858D1}"/>
            </a:ext>
          </a:extLst>
        </xdr:cNvPr>
        <xdr:cNvSpPr/>
      </xdr:nvSpPr>
      <xdr:spPr>
        <a:xfrm>
          <a:off x="5839732" y="3934732"/>
          <a:ext cx="34652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317047</xdr:colOff>
      <xdr:row>11</xdr:row>
      <xdr:rowOff>206828</xdr:rowOff>
    </xdr:from>
    <xdr:to>
      <xdr:col>27</xdr:col>
      <xdr:colOff>7258</xdr:colOff>
      <xdr:row>12</xdr:row>
      <xdr:rowOff>225879</xdr:rowOff>
    </xdr:to>
    <xdr:sp macro="" textlink="">
      <xdr:nvSpPr>
        <xdr:cNvPr id="5" name="Pravokutni trokut 14">
          <a:extLst>
            <a:ext uri="{FF2B5EF4-FFF2-40B4-BE49-F238E27FC236}">
              <a16:creationId xmlns:a16="http://schemas.microsoft.com/office/drawing/2014/main" id="{E9FD498E-D357-45FD-92C0-C5C2A228ADB4}"/>
            </a:ext>
          </a:extLst>
        </xdr:cNvPr>
        <xdr:cNvSpPr/>
      </xdr:nvSpPr>
      <xdr:spPr>
        <a:xfrm>
          <a:off x="8458654" y="3687989"/>
          <a:ext cx="347890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19</xdr:row>
      <xdr:rowOff>0</xdr:rowOff>
    </xdr:from>
    <xdr:to>
      <xdr:col>11</xdr:col>
      <xdr:colOff>24040</xdr:colOff>
      <xdr:row>20</xdr:row>
      <xdr:rowOff>19051</xdr:rowOff>
    </xdr:to>
    <xdr:sp macro="" textlink="">
      <xdr:nvSpPr>
        <xdr:cNvPr id="6" name="Pravokutni trokut 14">
          <a:extLst>
            <a:ext uri="{FF2B5EF4-FFF2-40B4-BE49-F238E27FC236}">
              <a16:creationId xmlns:a16="http://schemas.microsoft.com/office/drawing/2014/main" id="{26285306-7DA9-40AD-91D9-74A08EE6E3FA}"/>
            </a:ext>
          </a:extLst>
        </xdr:cNvPr>
        <xdr:cNvSpPr/>
      </xdr:nvSpPr>
      <xdr:spPr>
        <a:xfrm>
          <a:off x="3197679" y="5465536"/>
          <a:ext cx="352879" cy="245836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66675</xdr:rowOff>
    </xdr:from>
    <xdr:to>
      <xdr:col>6</xdr:col>
      <xdr:colOff>247649</xdr:colOff>
      <xdr:row>2</xdr:row>
      <xdr:rowOff>600625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3C20F22-7653-4E91-909F-B7AE625B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6675"/>
          <a:ext cx="1828799" cy="1172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10</xdr:row>
      <xdr:rowOff>85725</xdr:rowOff>
    </xdr:from>
    <xdr:to>
      <xdr:col>5</xdr:col>
      <xdr:colOff>0</xdr:colOff>
      <xdr:row>11</xdr:row>
      <xdr:rowOff>104775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1E233322-190C-49F3-BC5C-D835C0B07E13}"/>
            </a:ext>
          </a:extLst>
        </xdr:cNvPr>
        <xdr:cNvSpPr/>
      </xdr:nvSpPr>
      <xdr:spPr>
        <a:xfrm>
          <a:off x="952500" y="3352800"/>
          <a:ext cx="266700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5</xdr:col>
      <xdr:colOff>19050</xdr:colOff>
      <xdr:row>10</xdr:row>
      <xdr:rowOff>19050</xdr:rowOff>
    </xdr:to>
    <xdr:sp macro="" textlink="">
      <xdr:nvSpPr>
        <xdr:cNvPr id="23" name="Pravokutni trokut 10">
          <a:extLst>
            <a:ext uri="{FF2B5EF4-FFF2-40B4-BE49-F238E27FC236}">
              <a16:creationId xmlns:a16="http://schemas.microsoft.com/office/drawing/2014/main" id="{BFD6A07B-3FDC-42EB-B477-7D1E8EDAA652}"/>
            </a:ext>
          </a:extLst>
        </xdr:cNvPr>
        <xdr:cNvSpPr/>
      </xdr:nvSpPr>
      <xdr:spPr>
        <a:xfrm>
          <a:off x="962025" y="30384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9</xdr:row>
      <xdr:rowOff>0</xdr:rowOff>
    </xdr:from>
    <xdr:to>
      <xdr:col>13</xdr:col>
      <xdr:colOff>19050</xdr:colOff>
      <xdr:row>10</xdr:row>
      <xdr:rowOff>19050</xdr:rowOff>
    </xdr:to>
    <xdr:sp macro="" textlink="">
      <xdr:nvSpPr>
        <xdr:cNvPr id="25" name="Pravokutni trokut 10">
          <a:extLst>
            <a:ext uri="{FF2B5EF4-FFF2-40B4-BE49-F238E27FC236}">
              <a16:creationId xmlns:a16="http://schemas.microsoft.com/office/drawing/2014/main" id="{E3EB56FF-EEF8-4C75-8A62-A8DDA8F6FE13}"/>
            </a:ext>
          </a:extLst>
        </xdr:cNvPr>
        <xdr:cNvSpPr/>
      </xdr:nvSpPr>
      <xdr:spPr>
        <a:xfrm>
          <a:off x="3057525" y="30384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19050</xdr:colOff>
      <xdr:row>10</xdr:row>
      <xdr:rowOff>19050</xdr:rowOff>
    </xdr:to>
    <xdr:sp macro="" textlink="">
      <xdr:nvSpPr>
        <xdr:cNvPr id="27" name="Pravokutni trokut 10">
          <a:extLst>
            <a:ext uri="{FF2B5EF4-FFF2-40B4-BE49-F238E27FC236}">
              <a16:creationId xmlns:a16="http://schemas.microsoft.com/office/drawing/2014/main" id="{BDD2DB01-C292-4307-A77A-78D5C969222E}"/>
            </a:ext>
          </a:extLst>
        </xdr:cNvPr>
        <xdr:cNvSpPr/>
      </xdr:nvSpPr>
      <xdr:spPr>
        <a:xfrm>
          <a:off x="5219700" y="30384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29</xdr:col>
      <xdr:colOff>19050</xdr:colOff>
      <xdr:row>9</xdr:row>
      <xdr:rowOff>19050</xdr:rowOff>
    </xdr:to>
    <xdr:sp macro="" textlink="">
      <xdr:nvSpPr>
        <xdr:cNvPr id="28" name="Pravokutni trokut 10">
          <a:extLst>
            <a:ext uri="{FF2B5EF4-FFF2-40B4-BE49-F238E27FC236}">
              <a16:creationId xmlns:a16="http://schemas.microsoft.com/office/drawing/2014/main" id="{C591ABB0-1BEB-4D95-A475-BF6B32E392AF}"/>
            </a:ext>
          </a:extLst>
        </xdr:cNvPr>
        <xdr:cNvSpPr/>
      </xdr:nvSpPr>
      <xdr:spPr>
        <a:xfrm>
          <a:off x="7372350" y="28098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11</xdr:row>
      <xdr:rowOff>0</xdr:rowOff>
    </xdr:from>
    <xdr:to>
      <xdr:col>13</xdr:col>
      <xdr:colOff>19050</xdr:colOff>
      <xdr:row>12</xdr:row>
      <xdr:rowOff>19050</xdr:rowOff>
    </xdr:to>
    <xdr:sp macro="" textlink="">
      <xdr:nvSpPr>
        <xdr:cNvPr id="29" name="Pravokutni trokut 10">
          <a:extLst>
            <a:ext uri="{FF2B5EF4-FFF2-40B4-BE49-F238E27FC236}">
              <a16:creationId xmlns:a16="http://schemas.microsoft.com/office/drawing/2014/main" id="{3CE53FB9-BE95-4239-8214-CC8427271406}"/>
            </a:ext>
          </a:extLst>
        </xdr:cNvPr>
        <xdr:cNvSpPr/>
      </xdr:nvSpPr>
      <xdr:spPr>
        <a:xfrm>
          <a:off x="3057525" y="34956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11</xdr:row>
      <xdr:rowOff>0</xdr:rowOff>
    </xdr:from>
    <xdr:to>
      <xdr:col>5</xdr:col>
      <xdr:colOff>19050</xdr:colOff>
      <xdr:row>12</xdr:row>
      <xdr:rowOff>19050</xdr:rowOff>
    </xdr:to>
    <xdr:sp macro="" textlink="">
      <xdr:nvSpPr>
        <xdr:cNvPr id="34" name="Pravokutni trokut 10">
          <a:extLst>
            <a:ext uri="{FF2B5EF4-FFF2-40B4-BE49-F238E27FC236}">
              <a16:creationId xmlns:a16="http://schemas.microsoft.com/office/drawing/2014/main" id="{FE25A262-1515-47A5-8FFF-1E7FFA2DDCC9}"/>
            </a:ext>
          </a:extLst>
        </xdr:cNvPr>
        <xdr:cNvSpPr/>
      </xdr:nvSpPr>
      <xdr:spPr>
        <a:xfrm>
          <a:off x="962025" y="34956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21</xdr:col>
      <xdr:colOff>19050</xdr:colOff>
      <xdr:row>12</xdr:row>
      <xdr:rowOff>19050</xdr:rowOff>
    </xdr:to>
    <xdr:sp macro="" textlink="">
      <xdr:nvSpPr>
        <xdr:cNvPr id="41" name="Pravokutni trokut 10">
          <a:extLst>
            <a:ext uri="{FF2B5EF4-FFF2-40B4-BE49-F238E27FC236}">
              <a16:creationId xmlns:a16="http://schemas.microsoft.com/office/drawing/2014/main" id="{D42740B9-C537-41C5-BF37-B07A65871788}"/>
            </a:ext>
          </a:extLst>
        </xdr:cNvPr>
        <xdr:cNvSpPr/>
      </xdr:nvSpPr>
      <xdr:spPr>
        <a:xfrm>
          <a:off x="5219700" y="34956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29</xdr:col>
      <xdr:colOff>19050</xdr:colOff>
      <xdr:row>11</xdr:row>
      <xdr:rowOff>19050</xdr:rowOff>
    </xdr:to>
    <xdr:sp macro="" textlink="">
      <xdr:nvSpPr>
        <xdr:cNvPr id="43" name="Pravokutni trokut 10">
          <a:extLst>
            <a:ext uri="{FF2B5EF4-FFF2-40B4-BE49-F238E27FC236}">
              <a16:creationId xmlns:a16="http://schemas.microsoft.com/office/drawing/2014/main" id="{7B88DEAE-65A4-4425-A9AF-9CC206279BB9}"/>
            </a:ext>
          </a:extLst>
        </xdr:cNvPr>
        <xdr:cNvSpPr/>
      </xdr:nvSpPr>
      <xdr:spPr>
        <a:xfrm>
          <a:off x="7372350" y="32670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16</xdr:row>
      <xdr:rowOff>0</xdr:rowOff>
    </xdr:from>
    <xdr:to>
      <xdr:col>5</xdr:col>
      <xdr:colOff>19050</xdr:colOff>
      <xdr:row>17</xdr:row>
      <xdr:rowOff>19050</xdr:rowOff>
    </xdr:to>
    <xdr:sp macro="" textlink="">
      <xdr:nvSpPr>
        <xdr:cNvPr id="44" name="Pravokutni trokut 10">
          <a:extLst>
            <a:ext uri="{FF2B5EF4-FFF2-40B4-BE49-F238E27FC236}">
              <a16:creationId xmlns:a16="http://schemas.microsoft.com/office/drawing/2014/main" id="{23728DD0-AF1C-4828-B43B-6B4DCB72C096}"/>
            </a:ext>
          </a:extLst>
        </xdr:cNvPr>
        <xdr:cNvSpPr/>
      </xdr:nvSpPr>
      <xdr:spPr>
        <a:xfrm>
          <a:off x="962025" y="48101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29</xdr:col>
      <xdr:colOff>19050</xdr:colOff>
      <xdr:row>13</xdr:row>
      <xdr:rowOff>19050</xdr:rowOff>
    </xdr:to>
    <xdr:sp macro="" textlink="">
      <xdr:nvSpPr>
        <xdr:cNvPr id="45" name="Pravokutni trokut 10">
          <a:extLst>
            <a:ext uri="{FF2B5EF4-FFF2-40B4-BE49-F238E27FC236}">
              <a16:creationId xmlns:a16="http://schemas.microsoft.com/office/drawing/2014/main" id="{A0F87FCF-893E-45A5-B496-01EA26570147}"/>
            </a:ext>
          </a:extLst>
        </xdr:cNvPr>
        <xdr:cNvSpPr/>
      </xdr:nvSpPr>
      <xdr:spPr>
        <a:xfrm>
          <a:off x="7372350" y="37242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19050</xdr:colOff>
      <xdr:row>19</xdr:row>
      <xdr:rowOff>19050</xdr:rowOff>
    </xdr:to>
    <xdr:sp macro="" textlink="">
      <xdr:nvSpPr>
        <xdr:cNvPr id="46" name="Pravokutni trokut 10">
          <a:extLst>
            <a:ext uri="{FF2B5EF4-FFF2-40B4-BE49-F238E27FC236}">
              <a16:creationId xmlns:a16="http://schemas.microsoft.com/office/drawing/2014/main" id="{14399B2C-9050-476B-84E8-E0346DCCB7D4}"/>
            </a:ext>
          </a:extLst>
        </xdr:cNvPr>
        <xdr:cNvSpPr/>
      </xdr:nvSpPr>
      <xdr:spPr>
        <a:xfrm>
          <a:off x="962025" y="52673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5</xdr:col>
      <xdr:colOff>19050</xdr:colOff>
      <xdr:row>21</xdr:row>
      <xdr:rowOff>19050</xdr:rowOff>
    </xdr:to>
    <xdr:sp macro="" textlink="">
      <xdr:nvSpPr>
        <xdr:cNvPr id="47" name="Pravokutni trokut 10">
          <a:extLst>
            <a:ext uri="{FF2B5EF4-FFF2-40B4-BE49-F238E27FC236}">
              <a16:creationId xmlns:a16="http://schemas.microsoft.com/office/drawing/2014/main" id="{03C27D1A-9E62-435D-8EF9-CCFD4596012A}"/>
            </a:ext>
          </a:extLst>
        </xdr:cNvPr>
        <xdr:cNvSpPr/>
      </xdr:nvSpPr>
      <xdr:spPr>
        <a:xfrm>
          <a:off x="962025" y="57245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13</xdr:col>
      <xdr:colOff>19050</xdr:colOff>
      <xdr:row>18</xdr:row>
      <xdr:rowOff>19050</xdr:rowOff>
    </xdr:to>
    <xdr:sp macro="" textlink="">
      <xdr:nvSpPr>
        <xdr:cNvPr id="48" name="Pravokutni trokut 10">
          <a:extLst>
            <a:ext uri="{FF2B5EF4-FFF2-40B4-BE49-F238E27FC236}">
              <a16:creationId xmlns:a16="http://schemas.microsoft.com/office/drawing/2014/main" id="{CADD978A-4A4F-49C2-8346-E36EB335C554}"/>
            </a:ext>
          </a:extLst>
        </xdr:cNvPr>
        <xdr:cNvSpPr/>
      </xdr:nvSpPr>
      <xdr:spPr>
        <a:xfrm>
          <a:off x="3057525" y="50387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19</xdr:row>
      <xdr:rowOff>0</xdr:rowOff>
    </xdr:from>
    <xdr:to>
      <xdr:col>13</xdr:col>
      <xdr:colOff>19050</xdr:colOff>
      <xdr:row>20</xdr:row>
      <xdr:rowOff>19050</xdr:rowOff>
    </xdr:to>
    <xdr:sp macro="" textlink="">
      <xdr:nvSpPr>
        <xdr:cNvPr id="49" name="Pravokutni trokut 10">
          <a:extLst>
            <a:ext uri="{FF2B5EF4-FFF2-40B4-BE49-F238E27FC236}">
              <a16:creationId xmlns:a16="http://schemas.microsoft.com/office/drawing/2014/main" id="{2B6C9C4A-3C8C-47FB-99F2-DD61C0EB418A}"/>
            </a:ext>
          </a:extLst>
        </xdr:cNvPr>
        <xdr:cNvSpPr/>
      </xdr:nvSpPr>
      <xdr:spPr>
        <a:xfrm>
          <a:off x="3057525" y="54959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17</xdr:row>
      <xdr:rowOff>0</xdr:rowOff>
    </xdr:from>
    <xdr:to>
      <xdr:col>21</xdr:col>
      <xdr:colOff>19050</xdr:colOff>
      <xdr:row>18</xdr:row>
      <xdr:rowOff>19050</xdr:rowOff>
    </xdr:to>
    <xdr:sp macro="" textlink="">
      <xdr:nvSpPr>
        <xdr:cNvPr id="50" name="Pravokutni trokut 10">
          <a:extLst>
            <a:ext uri="{FF2B5EF4-FFF2-40B4-BE49-F238E27FC236}">
              <a16:creationId xmlns:a16="http://schemas.microsoft.com/office/drawing/2014/main" id="{8CDF205B-A9AA-4929-8E2C-5329CD41327D}"/>
            </a:ext>
          </a:extLst>
        </xdr:cNvPr>
        <xdr:cNvSpPr/>
      </xdr:nvSpPr>
      <xdr:spPr>
        <a:xfrm>
          <a:off x="5219700" y="50387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19</xdr:row>
      <xdr:rowOff>0</xdr:rowOff>
    </xdr:from>
    <xdr:to>
      <xdr:col>21</xdr:col>
      <xdr:colOff>19050</xdr:colOff>
      <xdr:row>20</xdr:row>
      <xdr:rowOff>19050</xdr:rowOff>
    </xdr:to>
    <xdr:sp macro="" textlink="">
      <xdr:nvSpPr>
        <xdr:cNvPr id="51" name="Pravokutni trokut 10">
          <a:extLst>
            <a:ext uri="{FF2B5EF4-FFF2-40B4-BE49-F238E27FC236}">
              <a16:creationId xmlns:a16="http://schemas.microsoft.com/office/drawing/2014/main" id="{3E547AB5-1831-462C-A09E-3438EDDCB2AE}"/>
            </a:ext>
          </a:extLst>
        </xdr:cNvPr>
        <xdr:cNvSpPr/>
      </xdr:nvSpPr>
      <xdr:spPr>
        <a:xfrm>
          <a:off x="5219700" y="54959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29</xdr:col>
      <xdr:colOff>19050</xdr:colOff>
      <xdr:row>18</xdr:row>
      <xdr:rowOff>19050</xdr:rowOff>
    </xdr:to>
    <xdr:sp macro="" textlink="">
      <xdr:nvSpPr>
        <xdr:cNvPr id="52" name="Pravokutni trokut 10">
          <a:extLst>
            <a:ext uri="{FF2B5EF4-FFF2-40B4-BE49-F238E27FC236}">
              <a16:creationId xmlns:a16="http://schemas.microsoft.com/office/drawing/2014/main" id="{AEC993F9-ACB4-42EB-ABEF-E230BD0E5997}"/>
            </a:ext>
          </a:extLst>
        </xdr:cNvPr>
        <xdr:cNvSpPr/>
      </xdr:nvSpPr>
      <xdr:spPr>
        <a:xfrm>
          <a:off x="7372350" y="50387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29</xdr:col>
      <xdr:colOff>19050</xdr:colOff>
      <xdr:row>20</xdr:row>
      <xdr:rowOff>19050</xdr:rowOff>
    </xdr:to>
    <xdr:sp macro="" textlink="">
      <xdr:nvSpPr>
        <xdr:cNvPr id="53" name="Pravokutni trokut 10">
          <a:extLst>
            <a:ext uri="{FF2B5EF4-FFF2-40B4-BE49-F238E27FC236}">
              <a16:creationId xmlns:a16="http://schemas.microsoft.com/office/drawing/2014/main" id="{5D9FC66F-4B35-4810-B26A-A17D2019EF67}"/>
            </a:ext>
          </a:extLst>
        </xdr:cNvPr>
        <xdr:cNvSpPr/>
      </xdr:nvSpPr>
      <xdr:spPr>
        <a:xfrm>
          <a:off x="7372350" y="549592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24</xdr:row>
      <xdr:rowOff>0</xdr:rowOff>
    </xdr:from>
    <xdr:to>
      <xdr:col>5</xdr:col>
      <xdr:colOff>19050</xdr:colOff>
      <xdr:row>25</xdr:row>
      <xdr:rowOff>19050</xdr:rowOff>
    </xdr:to>
    <xdr:sp macro="" textlink="">
      <xdr:nvSpPr>
        <xdr:cNvPr id="54" name="Pravokutni trokut 10">
          <a:extLst>
            <a:ext uri="{FF2B5EF4-FFF2-40B4-BE49-F238E27FC236}">
              <a16:creationId xmlns:a16="http://schemas.microsoft.com/office/drawing/2014/main" id="{719A8090-4E96-4D47-B091-26F5754886DF}"/>
            </a:ext>
          </a:extLst>
        </xdr:cNvPr>
        <xdr:cNvSpPr/>
      </xdr:nvSpPr>
      <xdr:spPr>
        <a:xfrm>
          <a:off x="962025" y="68103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24</xdr:row>
      <xdr:rowOff>0</xdr:rowOff>
    </xdr:from>
    <xdr:to>
      <xdr:col>13</xdr:col>
      <xdr:colOff>19050</xdr:colOff>
      <xdr:row>25</xdr:row>
      <xdr:rowOff>19050</xdr:rowOff>
    </xdr:to>
    <xdr:sp macro="" textlink="">
      <xdr:nvSpPr>
        <xdr:cNvPr id="55" name="Pravokutni trokut 10">
          <a:extLst>
            <a:ext uri="{FF2B5EF4-FFF2-40B4-BE49-F238E27FC236}">
              <a16:creationId xmlns:a16="http://schemas.microsoft.com/office/drawing/2014/main" id="{A51DF3B7-0CC8-40E1-9A05-0EC6A458FAC7}"/>
            </a:ext>
          </a:extLst>
        </xdr:cNvPr>
        <xdr:cNvSpPr/>
      </xdr:nvSpPr>
      <xdr:spPr>
        <a:xfrm>
          <a:off x="3057525" y="68103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26</xdr:row>
      <xdr:rowOff>0</xdr:rowOff>
    </xdr:from>
    <xdr:to>
      <xdr:col>21</xdr:col>
      <xdr:colOff>19050</xdr:colOff>
      <xdr:row>27</xdr:row>
      <xdr:rowOff>19050</xdr:rowOff>
    </xdr:to>
    <xdr:sp macro="" textlink="">
      <xdr:nvSpPr>
        <xdr:cNvPr id="56" name="Pravokutni trokut 10">
          <a:extLst>
            <a:ext uri="{FF2B5EF4-FFF2-40B4-BE49-F238E27FC236}">
              <a16:creationId xmlns:a16="http://schemas.microsoft.com/office/drawing/2014/main" id="{A5DC6610-EFB8-4892-B103-6FC3451BA191}"/>
            </a:ext>
          </a:extLst>
        </xdr:cNvPr>
        <xdr:cNvSpPr/>
      </xdr:nvSpPr>
      <xdr:spPr>
        <a:xfrm>
          <a:off x="5219700" y="72675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29</xdr:col>
      <xdr:colOff>19050</xdr:colOff>
      <xdr:row>26</xdr:row>
      <xdr:rowOff>19050</xdr:rowOff>
    </xdr:to>
    <xdr:sp macro="" textlink="">
      <xdr:nvSpPr>
        <xdr:cNvPr id="57" name="Pravokutni trokut 10">
          <a:extLst>
            <a:ext uri="{FF2B5EF4-FFF2-40B4-BE49-F238E27FC236}">
              <a16:creationId xmlns:a16="http://schemas.microsoft.com/office/drawing/2014/main" id="{F2190E98-B498-4C3F-AB1E-36F312F3380E}"/>
            </a:ext>
          </a:extLst>
        </xdr:cNvPr>
        <xdr:cNvSpPr/>
      </xdr:nvSpPr>
      <xdr:spPr>
        <a:xfrm>
          <a:off x="7372350" y="70389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0</xdr:rowOff>
    </xdr:from>
    <xdr:to>
      <xdr:col>5</xdr:col>
      <xdr:colOff>19050</xdr:colOff>
      <xdr:row>27</xdr:row>
      <xdr:rowOff>19050</xdr:rowOff>
    </xdr:to>
    <xdr:sp macro="" textlink="">
      <xdr:nvSpPr>
        <xdr:cNvPr id="58" name="Pravokutni trokut 10">
          <a:extLst>
            <a:ext uri="{FF2B5EF4-FFF2-40B4-BE49-F238E27FC236}">
              <a16:creationId xmlns:a16="http://schemas.microsoft.com/office/drawing/2014/main" id="{222B8062-BC4D-48E7-A560-13A4CB549B0A}"/>
            </a:ext>
          </a:extLst>
        </xdr:cNvPr>
        <xdr:cNvSpPr/>
      </xdr:nvSpPr>
      <xdr:spPr>
        <a:xfrm>
          <a:off x="962025" y="72675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26</xdr:row>
      <xdr:rowOff>0</xdr:rowOff>
    </xdr:from>
    <xdr:to>
      <xdr:col>13</xdr:col>
      <xdr:colOff>19050</xdr:colOff>
      <xdr:row>27</xdr:row>
      <xdr:rowOff>19050</xdr:rowOff>
    </xdr:to>
    <xdr:sp macro="" textlink="">
      <xdr:nvSpPr>
        <xdr:cNvPr id="59" name="Pravokutni trokut 10">
          <a:extLst>
            <a:ext uri="{FF2B5EF4-FFF2-40B4-BE49-F238E27FC236}">
              <a16:creationId xmlns:a16="http://schemas.microsoft.com/office/drawing/2014/main" id="{8126298D-B1CC-48F9-BA61-5F98B7950492}"/>
            </a:ext>
          </a:extLst>
        </xdr:cNvPr>
        <xdr:cNvSpPr/>
      </xdr:nvSpPr>
      <xdr:spPr>
        <a:xfrm>
          <a:off x="3057525" y="72675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28</xdr:row>
      <xdr:rowOff>0</xdr:rowOff>
    </xdr:from>
    <xdr:to>
      <xdr:col>21</xdr:col>
      <xdr:colOff>19050</xdr:colOff>
      <xdr:row>29</xdr:row>
      <xdr:rowOff>19050</xdr:rowOff>
    </xdr:to>
    <xdr:sp macro="" textlink="">
      <xdr:nvSpPr>
        <xdr:cNvPr id="60" name="Pravokutni trokut 10">
          <a:extLst>
            <a:ext uri="{FF2B5EF4-FFF2-40B4-BE49-F238E27FC236}">
              <a16:creationId xmlns:a16="http://schemas.microsoft.com/office/drawing/2014/main" id="{BCB21406-2890-47DE-9F33-6F78AD461B92}"/>
            </a:ext>
          </a:extLst>
        </xdr:cNvPr>
        <xdr:cNvSpPr/>
      </xdr:nvSpPr>
      <xdr:spPr>
        <a:xfrm>
          <a:off x="5219700" y="77247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29</xdr:col>
      <xdr:colOff>19050</xdr:colOff>
      <xdr:row>28</xdr:row>
      <xdr:rowOff>19050</xdr:rowOff>
    </xdr:to>
    <xdr:sp macro="" textlink="">
      <xdr:nvSpPr>
        <xdr:cNvPr id="61" name="Pravokutni trokut 10">
          <a:extLst>
            <a:ext uri="{FF2B5EF4-FFF2-40B4-BE49-F238E27FC236}">
              <a16:creationId xmlns:a16="http://schemas.microsoft.com/office/drawing/2014/main" id="{3DFAE5C1-F344-4974-9A74-9CB006E7F7E5}"/>
            </a:ext>
          </a:extLst>
        </xdr:cNvPr>
        <xdr:cNvSpPr/>
      </xdr:nvSpPr>
      <xdr:spPr>
        <a:xfrm>
          <a:off x="7372350" y="74961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28</xdr:row>
      <xdr:rowOff>0</xdr:rowOff>
    </xdr:from>
    <xdr:to>
      <xdr:col>13</xdr:col>
      <xdr:colOff>19050</xdr:colOff>
      <xdr:row>29</xdr:row>
      <xdr:rowOff>19050</xdr:rowOff>
    </xdr:to>
    <xdr:sp macro="" textlink="">
      <xdr:nvSpPr>
        <xdr:cNvPr id="62" name="Pravokutni trokut 10">
          <a:extLst>
            <a:ext uri="{FF2B5EF4-FFF2-40B4-BE49-F238E27FC236}">
              <a16:creationId xmlns:a16="http://schemas.microsoft.com/office/drawing/2014/main" id="{BD7D8EA4-ACFC-465A-B7B4-733189B0503F}"/>
            </a:ext>
          </a:extLst>
        </xdr:cNvPr>
        <xdr:cNvSpPr/>
      </xdr:nvSpPr>
      <xdr:spPr>
        <a:xfrm>
          <a:off x="3057525" y="7724775"/>
          <a:ext cx="2762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9"/>
  <sheetViews>
    <sheetView showGridLines="0" topLeftCell="A2" zoomScale="90" zoomScaleNormal="90" workbookViewId="0">
      <selection activeCell="AO17" sqref="AO17:AO18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9" width="3.85546875" style="1" customWidth="1"/>
    <col min="10" max="10" width="4" style="1" customWidth="1"/>
    <col min="11" max="11" width="3.85546875" style="1" customWidth="1"/>
    <col min="12" max="17" width="3.85546875" style="1"/>
    <col min="18" max="18" width="4.140625" style="1" customWidth="1"/>
    <col min="19" max="25" width="3.85546875" style="1"/>
    <col min="26" max="26" width="3.85546875" style="1" customWidth="1"/>
    <col min="27" max="32" width="3.85546875" style="1"/>
    <col min="33" max="33" width="2.85546875" customWidth="1"/>
    <col min="34" max="34" width="3.85546875" customWidth="1"/>
  </cols>
  <sheetData>
    <row r="1" spans="1:33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33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33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"/>
    </row>
    <row r="4" spans="1:33" ht="35.1" customHeight="1" x14ac:dyDescent="0.4">
      <c r="A4" s="28"/>
      <c r="B4" s="53"/>
      <c r="C4" s="53"/>
      <c r="D4" s="71" t="s">
        <v>4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53"/>
    </row>
    <row r="5" spans="1:33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3" ht="25.5" customHeight="1" x14ac:dyDescent="0.45">
      <c r="A6" s="28"/>
      <c r="B6" s="2"/>
      <c r="C6" s="2"/>
      <c r="D6" s="3"/>
      <c r="E6" s="72" t="s">
        <v>5</v>
      </c>
      <c r="F6" s="72"/>
      <c r="G6" s="72"/>
      <c r="H6" s="72"/>
      <c r="I6" s="21"/>
      <c r="J6" s="2"/>
      <c r="K6" s="10"/>
      <c r="L6" s="72" t="s">
        <v>6</v>
      </c>
      <c r="M6" s="72"/>
      <c r="N6" s="72"/>
      <c r="O6" s="72"/>
      <c r="P6" s="72"/>
      <c r="Q6" s="54"/>
      <c r="R6" s="2"/>
      <c r="S6" s="4"/>
      <c r="T6" s="72" t="s">
        <v>7</v>
      </c>
      <c r="U6" s="72"/>
      <c r="V6" s="72"/>
      <c r="W6" s="72"/>
      <c r="X6" s="72"/>
      <c r="Y6" s="54"/>
      <c r="Z6" s="27"/>
      <c r="AA6" s="46"/>
      <c r="AB6" s="46"/>
      <c r="AC6" s="47" t="s">
        <v>8</v>
      </c>
      <c r="AD6" s="2"/>
      <c r="AE6" s="2"/>
      <c r="AF6" s="2"/>
    </row>
    <row r="7" spans="1:33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33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33" ht="18" customHeight="1" x14ac:dyDescent="0.25">
      <c r="A9" s="29"/>
      <c r="B9" s="15">
        <f t="array" ref="B9:H14">Sij</f>
        <v>46020</v>
      </c>
      <c r="C9" s="6">
        <v>46021</v>
      </c>
      <c r="D9" s="22">
        <v>46022</v>
      </c>
      <c r="E9" s="18">
        <v>46023</v>
      </c>
      <c r="F9" s="15">
        <v>46024</v>
      </c>
      <c r="G9" s="6">
        <v>46025</v>
      </c>
      <c r="H9" s="6">
        <v>46026</v>
      </c>
      <c r="I9" s="6"/>
      <c r="J9" s="15">
        <f t="array" ref="J9:P14">Velj</f>
        <v>46048</v>
      </c>
      <c r="K9" s="6">
        <v>46049</v>
      </c>
      <c r="L9" s="22">
        <v>46050</v>
      </c>
      <c r="M9" s="18">
        <v>46051</v>
      </c>
      <c r="N9" s="15">
        <v>46052</v>
      </c>
      <c r="O9" s="6">
        <v>46053</v>
      </c>
      <c r="P9" s="6">
        <v>46054</v>
      </c>
      <c r="Q9" s="6"/>
      <c r="R9" s="15">
        <f t="array" ref="R9:X14">Ožu</f>
        <v>46076</v>
      </c>
      <c r="S9" s="6">
        <v>46077</v>
      </c>
      <c r="T9" s="22">
        <v>46078</v>
      </c>
      <c r="U9" s="18">
        <v>46079</v>
      </c>
      <c r="V9" s="15">
        <v>46080</v>
      </c>
      <c r="W9" s="6">
        <v>46081</v>
      </c>
      <c r="X9" s="6">
        <v>46082</v>
      </c>
      <c r="Y9" s="6"/>
      <c r="Z9" s="15">
        <f t="array" ref="Z9:AF14">Tra</f>
        <v>46111</v>
      </c>
      <c r="AA9" s="6">
        <v>46112</v>
      </c>
      <c r="AB9" s="22">
        <v>46113</v>
      </c>
      <c r="AC9" s="25">
        <v>46114</v>
      </c>
      <c r="AD9" s="15">
        <v>46115</v>
      </c>
      <c r="AE9" s="6">
        <v>46116</v>
      </c>
      <c r="AF9" s="6">
        <v>46117</v>
      </c>
      <c r="AG9" s="7"/>
    </row>
    <row r="10" spans="1:33" ht="18" customHeight="1" x14ac:dyDescent="0.25">
      <c r="A10" s="29"/>
      <c r="B10" s="15">
        <v>46027</v>
      </c>
      <c r="C10" s="6">
        <v>46028</v>
      </c>
      <c r="D10" s="22">
        <v>46029</v>
      </c>
      <c r="E10" s="25">
        <v>46030</v>
      </c>
      <c r="F10" s="15">
        <v>46031</v>
      </c>
      <c r="G10" s="6">
        <v>46032</v>
      </c>
      <c r="H10" s="6">
        <v>46033</v>
      </c>
      <c r="I10" s="6"/>
      <c r="J10" s="15">
        <v>46055</v>
      </c>
      <c r="K10" s="6">
        <v>46056</v>
      </c>
      <c r="L10" s="22">
        <v>46057</v>
      </c>
      <c r="M10" s="25">
        <v>46058</v>
      </c>
      <c r="N10" s="15">
        <v>46059</v>
      </c>
      <c r="O10" s="6">
        <v>46060</v>
      </c>
      <c r="P10" s="6">
        <v>46061</v>
      </c>
      <c r="Q10" s="6"/>
      <c r="R10" s="15">
        <v>46083</v>
      </c>
      <c r="S10" s="6">
        <v>46084</v>
      </c>
      <c r="T10" s="22">
        <v>46085</v>
      </c>
      <c r="U10" s="25">
        <v>46086</v>
      </c>
      <c r="V10" s="15">
        <v>46087</v>
      </c>
      <c r="W10" s="6">
        <v>46088</v>
      </c>
      <c r="X10" s="6">
        <v>46089</v>
      </c>
      <c r="Y10" s="6"/>
      <c r="Z10" s="15">
        <v>46118</v>
      </c>
      <c r="AA10" s="6">
        <v>46119</v>
      </c>
      <c r="AB10" s="22">
        <v>46120</v>
      </c>
      <c r="AC10" s="18">
        <v>46121</v>
      </c>
      <c r="AD10" s="15">
        <v>46122</v>
      </c>
      <c r="AE10" s="6">
        <v>46123</v>
      </c>
      <c r="AF10" s="6">
        <v>46124</v>
      </c>
      <c r="AG10" s="7"/>
    </row>
    <row r="11" spans="1:33" ht="18" customHeight="1" x14ac:dyDescent="0.25">
      <c r="A11" s="29"/>
      <c r="B11" s="15">
        <v>46034</v>
      </c>
      <c r="C11" s="6">
        <v>46035</v>
      </c>
      <c r="D11" s="22">
        <v>46036</v>
      </c>
      <c r="E11" s="18">
        <v>46037</v>
      </c>
      <c r="F11" s="15">
        <v>46038</v>
      </c>
      <c r="G11" s="6">
        <v>46039</v>
      </c>
      <c r="H11" s="6">
        <v>46040</v>
      </c>
      <c r="I11" s="6"/>
      <c r="J11" s="15">
        <v>46062</v>
      </c>
      <c r="K11" s="6">
        <v>46063</v>
      </c>
      <c r="L11" s="22">
        <v>46064</v>
      </c>
      <c r="M11" s="18">
        <v>46065</v>
      </c>
      <c r="N11" s="15">
        <v>46066</v>
      </c>
      <c r="O11" s="6">
        <v>46067</v>
      </c>
      <c r="P11" s="6">
        <v>46068</v>
      </c>
      <c r="Q11" s="6"/>
      <c r="R11" s="15">
        <v>46090</v>
      </c>
      <c r="S11" s="6">
        <v>46091</v>
      </c>
      <c r="T11" s="22">
        <v>46092</v>
      </c>
      <c r="U11" s="18">
        <v>46093</v>
      </c>
      <c r="V11" s="15">
        <v>46094</v>
      </c>
      <c r="W11" s="6">
        <v>46095</v>
      </c>
      <c r="X11" s="6">
        <v>46096</v>
      </c>
      <c r="Y11" s="6"/>
      <c r="Z11" s="15">
        <v>46125</v>
      </c>
      <c r="AA11" s="6">
        <v>46126</v>
      </c>
      <c r="AB11" s="22">
        <v>46127</v>
      </c>
      <c r="AC11" s="25">
        <v>46128</v>
      </c>
      <c r="AD11" s="15">
        <v>46129</v>
      </c>
      <c r="AE11" s="6">
        <v>46130</v>
      </c>
      <c r="AF11" s="6">
        <v>46131</v>
      </c>
      <c r="AG11" s="7"/>
    </row>
    <row r="12" spans="1:33" ht="18" customHeight="1" x14ac:dyDescent="0.25">
      <c r="A12" s="29"/>
      <c r="B12" s="15">
        <v>46041</v>
      </c>
      <c r="C12" s="6">
        <v>46042</v>
      </c>
      <c r="D12" s="22">
        <v>46043</v>
      </c>
      <c r="E12" s="25">
        <v>46044</v>
      </c>
      <c r="F12" s="15">
        <v>46045</v>
      </c>
      <c r="G12" s="6">
        <v>46046</v>
      </c>
      <c r="H12" s="6">
        <v>46047</v>
      </c>
      <c r="I12" s="6"/>
      <c r="J12" s="15">
        <v>46069</v>
      </c>
      <c r="K12" s="6">
        <v>46070</v>
      </c>
      <c r="L12" s="22">
        <v>46071</v>
      </c>
      <c r="M12" s="25">
        <v>46072</v>
      </c>
      <c r="N12" s="15">
        <v>46073</v>
      </c>
      <c r="O12" s="6">
        <v>46074</v>
      </c>
      <c r="P12" s="6">
        <v>46075</v>
      </c>
      <c r="Q12" s="6"/>
      <c r="R12" s="15">
        <v>46097</v>
      </c>
      <c r="S12" s="6">
        <v>46098</v>
      </c>
      <c r="T12" s="22">
        <v>46099</v>
      </c>
      <c r="U12" s="25">
        <v>46100</v>
      </c>
      <c r="V12" s="15">
        <v>46101</v>
      </c>
      <c r="W12" s="6">
        <v>46102</v>
      </c>
      <c r="X12" s="6">
        <v>46103</v>
      </c>
      <c r="Y12" s="6"/>
      <c r="Z12" s="15">
        <v>46132</v>
      </c>
      <c r="AA12" s="6">
        <v>46133</v>
      </c>
      <c r="AB12" s="22">
        <v>46134</v>
      </c>
      <c r="AC12" s="18">
        <v>46135</v>
      </c>
      <c r="AD12" s="15">
        <v>46136</v>
      </c>
      <c r="AE12" s="6">
        <v>46137</v>
      </c>
      <c r="AF12" s="6">
        <v>46138</v>
      </c>
      <c r="AG12" s="7"/>
    </row>
    <row r="13" spans="1:33" ht="18" customHeight="1" x14ac:dyDescent="0.25">
      <c r="A13" s="29"/>
      <c r="B13" s="15">
        <v>46048</v>
      </c>
      <c r="C13" s="6">
        <v>46049</v>
      </c>
      <c r="D13" s="22">
        <v>46050</v>
      </c>
      <c r="E13" s="18">
        <v>46051</v>
      </c>
      <c r="F13" s="15">
        <v>46052</v>
      </c>
      <c r="G13" s="6">
        <v>46053</v>
      </c>
      <c r="H13" s="6">
        <v>46054</v>
      </c>
      <c r="I13" s="6"/>
      <c r="J13" s="15">
        <v>46076</v>
      </c>
      <c r="K13" s="6">
        <v>46077</v>
      </c>
      <c r="L13" s="22">
        <v>46078</v>
      </c>
      <c r="M13" s="18">
        <v>46079</v>
      </c>
      <c r="N13" s="15">
        <v>46080</v>
      </c>
      <c r="O13" s="6">
        <v>46081</v>
      </c>
      <c r="P13" s="6">
        <v>46082</v>
      </c>
      <c r="Q13" s="6"/>
      <c r="R13" s="15">
        <v>46104</v>
      </c>
      <c r="S13" s="6">
        <v>46105</v>
      </c>
      <c r="T13" s="22">
        <v>46106</v>
      </c>
      <c r="U13" s="18">
        <v>46107</v>
      </c>
      <c r="V13" s="15">
        <v>46108</v>
      </c>
      <c r="W13" s="6">
        <v>46109</v>
      </c>
      <c r="X13" s="6">
        <v>46110</v>
      </c>
      <c r="Y13" s="6"/>
      <c r="Z13" s="15">
        <v>46139</v>
      </c>
      <c r="AA13" s="6">
        <v>46140</v>
      </c>
      <c r="AB13" s="22">
        <v>46141</v>
      </c>
      <c r="AC13" s="25">
        <v>46142</v>
      </c>
      <c r="AD13" s="15">
        <v>46143</v>
      </c>
      <c r="AE13" s="6">
        <v>46144</v>
      </c>
      <c r="AF13" s="6">
        <v>46145</v>
      </c>
      <c r="AG13" s="7"/>
    </row>
    <row r="14" spans="1:33" ht="18" customHeight="1" x14ac:dyDescent="0.25">
      <c r="A14" s="29"/>
      <c r="B14" s="15">
        <v>46055</v>
      </c>
      <c r="C14" s="6">
        <v>46056</v>
      </c>
      <c r="D14" s="6">
        <v>46057</v>
      </c>
      <c r="E14" s="6">
        <v>46058</v>
      </c>
      <c r="F14" s="6">
        <v>46059</v>
      </c>
      <c r="G14" s="6">
        <v>46060</v>
      </c>
      <c r="H14" s="6">
        <v>46061</v>
      </c>
      <c r="I14" s="6"/>
      <c r="J14" s="6">
        <v>46083</v>
      </c>
      <c r="K14" s="6">
        <v>46084</v>
      </c>
      <c r="L14" s="6">
        <v>46085</v>
      </c>
      <c r="M14" s="6">
        <v>46086</v>
      </c>
      <c r="N14" s="6">
        <v>46087</v>
      </c>
      <c r="O14" s="6">
        <v>46088</v>
      </c>
      <c r="P14" s="6">
        <v>46089</v>
      </c>
      <c r="Q14" s="6"/>
      <c r="R14" s="6">
        <v>46111</v>
      </c>
      <c r="S14" s="6">
        <v>46112</v>
      </c>
      <c r="T14" s="6">
        <v>46113</v>
      </c>
      <c r="U14" s="6">
        <v>46114</v>
      </c>
      <c r="V14" s="6">
        <v>46115</v>
      </c>
      <c r="W14" s="6">
        <v>46116</v>
      </c>
      <c r="X14" s="6">
        <v>46117</v>
      </c>
      <c r="Y14" s="6"/>
      <c r="Z14" s="6">
        <v>46146</v>
      </c>
      <c r="AA14" s="6">
        <v>46147</v>
      </c>
      <c r="AB14" s="6">
        <v>46148</v>
      </c>
      <c r="AC14" s="6">
        <v>46149</v>
      </c>
      <c r="AD14" s="6">
        <v>46150</v>
      </c>
      <c r="AE14" s="6">
        <v>46151</v>
      </c>
      <c r="AF14" s="6">
        <v>46152</v>
      </c>
      <c r="AG14" s="7"/>
    </row>
    <row r="15" spans="1:33" ht="31.5" customHeight="1" x14ac:dyDescent="0.25">
      <c r="A15" s="29"/>
      <c r="B15" s="65" t="str">
        <f>MonthHeaders</f>
        <v>SVIBANJ</v>
      </c>
      <c r="C15" s="65"/>
      <c r="D15" s="65"/>
      <c r="E15" s="65"/>
      <c r="F15" s="65"/>
      <c r="G15" s="65"/>
      <c r="H15" s="65"/>
      <c r="I15" s="58"/>
      <c r="J15" s="65" t="str">
        <f>MonthHeaders</f>
        <v>LIPANJ</v>
      </c>
      <c r="K15" s="65"/>
      <c r="L15" s="65"/>
      <c r="M15" s="65"/>
      <c r="N15" s="65"/>
      <c r="O15" s="65"/>
      <c r="P15" s="65"/>
      <c r="Q15" s="58"/>
      <c r="R15" s="65" t="str">
        <f>MonthHeaders</f>
        <v>SRPANJ</v>
      </c>
      <c r="S15" s="65"/>
      <c r="T15" s="65"/>
      <c r="U15" s="65"/>
      <c r="V15" s="65"/>
      <c r="W15" s="65"/>
      <c r="X15" s="65"/>
      <c r="Y15" s="58"/>
      <c r="Z15" s="65" t="str">
        <f>MonthHeaders</f>
        <v>KOLOVOZ</v>
      </c>
      <c r="AA15" s="65"/>
      <c r="AB15" s="65"/>
      <c r="AC15" s="65"/>
      <c r="AD15" s="65"/>
      <c r="AE15" s="65"/>
      <c r="AF15" s="65"/>
    </row>
    <row r="16" spans="1:33" ht="18" customHeight="1" x14ac:dyDescent="0.25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/>
      <c r="J16" s="30" t="str">
        <f t="array" ref="J16:P16">DayHeaders</f>
        <v>po</v>
      </c>
      <c r="K16" s="30" t="str">
        <v>ut</v>
      </c>
      <c r="L16" s="30" t="str">
        <v>sr</v>
      </c>
      <c r="M16" s="30" t="str">
        <v>če</v>
      </c>
      <c r="N16" s="30" t="str">
        <v>pe</v>
      </c>
      <c r="O16" s="30" t="str">
        <v>su</v>
      </c>
      <c r="P16" s="30" t="str">
        <v>ne</v>
      </c>
      <c r="Q16" s="30"/>
      <c r="R16" s="30" t="str">
        <f t="array" ref="R16:X16">DayHeaders</f>
        <v>po</v>
      </c>
      <c r="S16" s="30" t="str">
        <v>ut</v>
      </c>
      <c r="T16" s="30" t="str">
        <v>sr</v>
      </c>
      <c r="U16" s="30" t="str">
        <v>če</v>
      </c>
      <c r="V16" s="30" t="str">
        <v>pe</v>
      </c>
      <c r="W16" s="30" t="str">
        <v>su</v>
      </c>
      <c r="X16" s="30" t="str">
        <v>ne</v>
      </c>
      <c r="Y16" s="30"/>
      <c r="Z16" s="30" t="str">
        <f t="array" ref="Z16:AF16">DayHeaders</f>
        <v>po</v>
      </c>
      <c r="AA16" s="30" t="str">
        <v>ut</v>
      </c>
      <c r="AB16" s="30" t="str">
        <v>sr</v>
      </c>
      <c r="AC16" s="30" t="str">
        <v>če</v>
      </c>
      <c r="AD16" s="30" t="str">
        <v>pe</v>
      </c>
      <c r="AE16" s="30" t="str">
        <v>su</v>
      </c>
      <c r="AF16" s="30" t="str">
        <v>ne</v>
      </c>
    </row>
    <row r="17" spans="2:32" ht="18" customHeight="1" x14ac:dyDescent="0.25">
      <c r="B17" s="12">
        <f t="array" ref="B17:H22">Svi</f>
        <v>46139</v>
      </c>
      <c r="C17" s="5">
        <v>46140</v>
      </c>
      <c r="D17" s="14">
        <v>46141</v>
      </c>
      <c r="E17" s="60">
        <v>46142</v>
      </c>
      <c r="F17" s="15">
        <v>46143</v>
      </c>
      <c r="G17" s="33">
        <v>46144</v>
      </c>
      <c r="H17" s="5">
        <v>46145</v>
      </c>
      <c r="I17" s="5"/>
      <c r="J17" s="12">
        <f t="array" ref="J17:P22">Lip</f>
        <v>46174</v>
      </c>
      <c r="K17" s="5">
        <v>46175</v>
      </c>
      <c r="L17" s="14">
        <v>46176</v>
      </c>
      <c r="M17" s="26">
        <v>46177</v>
      </c>
      <c r="N17" s="12">
        <v>46178</v>
      </c>
      <c r="O17" s="33">
        <v>46179</v>
      </c>
      <c r="P17" s="5">
        <v>46180</v>
      </c>
      <c r="Q17" s="5"/>
      <c r="R17" s="15">
        <f t="array" ref="R17:X22">Srp</f>
        <v>46202</v>
      </c>
      <c r="S17" s="5">
        <v>46203</v>
      </c>
      <c r="T17" s="14">
        <v>46204</v>
      </c>
      <c r="U17" s="60">
        <v>46205</v>
      </c>
      <c r="V17" s="15">
        <v>46206</v>
      </c>
      <c r="W17" s="33">
        <v>46207</v>
      </c>
      <c r="X17" s="5">
        <v>46208</v>
      </c>
      <c r="Y17" s="5"/>
      <c r="Z17" s="12">
        <f t="array" ref="Z17:AF22">Kol</f>
        <v>46230</v>
      </c>
      <c r="AA17" s="20">
        <v>46231</v>
      </c>
      <c r="AB17" s="14">
        <v>46232</v>
      </c>
      <c r="AC17" s="26">
        <v>46233</v>
      </c>
      <c r="AD17" s="12">
        <v>46234</v>
      </c>
      <c r="AE17" s="5">
        <v>46235</v>
      </c>
      <c r="AF17" s="5">
        <v>46236</v>
      </c>
    </row>
    <row r="18" spans="2:32" ht="18" customHeight="1" x14ac:dyDescent="0.25">
      <c r="B18" s="15">
        <v>46146</v>
      </c>
      <c r="C18" s="5">
        <v>46147</v>
      </c>
      <c r="D18" s="14">
        <v>46148</v>
      </c>
      <c r="E18" s="32">
        <v>46149</v>
      </c>
      <c r="F18" s="15">
        <v>46150</v>
      </c>
      <c r="G18" s="33">
        <v>46151</v>
      </c>
      <c r="H18" s="5">
        <v>46152</v>
      </c>
      <c r="I18" s="5"/>
      <c r="J18" s="15">
        <v>46181</v>
      </c>
      <c r="K18" s="5">
        <v>46182</v>
      </c>
      <c r="L18" s="14">
        <v>46183</v>
      </c>
      <c r="M18" s="60">
        <v>46184</v>
      </c>
      <c r="N18" s="15">
        <v>46185</v>
      </c>
      <c r="O18" s="33">
        <v>46186</v>
      </c>
      <c r="P18" s="5">
        <v>46187</v>
      </c>
      <c r="Q18" s="5"/>
      <c r="R18" s="15">
        <v>46209</v>
      </c>
      <c r="S18" s="5">
        <v>46210</v>
      </c>
      <c r="T18" s="14">
        <v>46211</v>
      </c>
      <c r="U18" s="60">
        <v>46212</v>
      </c>
      <c r="V18" s="15">
        <v>46213</v>
      </c>
      <c r="W18" s="33">
        <v>46214</v>
      </c>
      <c r="X18" s="5">
        <v>46215</v>
      </c>
      <c r="Y18" s="5"/>
      <c r="Z18" s="12">
        <v>46237</v>
      </c>
      <c r="AA18" s="20">
        <v>46238</v>
      </c>
      <c r="AB18" s="14">
        <v>46239</v>
      </c>
      <c r="AC18" s="26">
        <v>46240</v>
      </c>
      <c r="AD18" s="12">
        <v>46241</v>
      </c>
      <c r="AE18" s="5">
        <v>46242</v>
      </c>
      <c r="AF18" s="5">
        <v>46243</v>
      </c>
    </row>
    <row r="19" spans="2:32" ht="18" customHeight="1" x14ac:dyDescent="0.25">
      <c r="B19" s="15">
        <v>46153</v>
      </c>
      <c r="C19" s="5">
        <v>46154</v>
      </c>
      <c r="D19" s="14">
        <v>46155</v>
      </c>
      <c r="E19" s="60">
        <v>46156</v>
      </c>
      <c r="F19" s="15">
        <v>46157</v>
      </c>
      <c r="G19" s="33">
        <v>46158</v>
      </c>
      <c r="H19" s="5">
        <v>46159</v>
      </c>
      <c r="I19" s="5"/>
      <c r="J19" s="15">
        <v>46188</v>
      </c>
      <c r="K19" s="5">
        <v>46189</v>
      </c>
      <c r="L19" s="14">
        <v>46190</v>
      </c>
      <c r="M19" s="60">
        <v>46191</v>
      </c>
      <c r="N19" s="15">
        <v>46192</v>
      </c>
      <c r="O19" s="33">
        <v>46193</v>
      </c>
      <c r="P19" s="5">
        <v>46194</v>
      </c>
      <c r="Q19" s="5"/>
      <c r="R19" s="15">
        <v>46216</v>
      </c>
      <c r="S19" s="5">
        <v>46217</v>
      </c>
      <c r="T19" s="14">
        <v>46218</v>
      </c>
      <c r="U19" s="60">
        <v>46219</v>
      </c>
      <c r="V19" s="15">
        <v>46220</v>
      </c>
      <c r="W19" s="33">
        <v>46221</v>
      </c>
      <c r="X19" s="5">
        <v>46222</v>
      </c>
      <c r="Y19" s="5"/>
      <c r="Z19" s="12">
        <v>46244</v>
      </c>
      <c r="AA19" s="20">
        <v>46245</v>
      </c>
      <c r="AB19" s="14">
        <v>46246</v>
      </c>
      <c r="AC19" s="26">
        <v>46247</v>
      </c>
      <c r="AD19" s="12">
        <v>46248</v>
      </c>
      <c r="AE19" s="5">
        <v>46249</v>
      </c>
      <c r="AF19" s="5">
        <v>46250</v>
      </c>
    </row>
    <row r="20" spans="2:32" ht="18" customHeight="1" x14ac:dyDescent="0.25">
      <c r="B20" s="15">
        <v>46160</v>
      </c>
      <c r="C20" s="5">
        <v>46161</v>
      </c>
      <c r="D20" s="14">
        <v>46162</v>
      </c>
      <c r="E20" s="32">
        <v>46163</v>
      </c>
      <c r="F20" s="15">
        <v>46164</v>
      </c>
      <c r="G20" s="33">
        <v>46165</v>
      </c>
      <c r="H20" s="5">
        <v>46166</v>
      </c>
      <c r="I20" s="5"/>
      <c r="J20" s="15">
        <v>46195</v>
      </c>
      <c r="K20" s="5">
        <v>46196</v>
      </c>
      <c r="L20" s="14">
        <v>46197</v>
      </c>
      <c r="M20" s="60">
        <v>46198</v>
      </c>
      <c r="N20" s="15">
        <v>46199</v>
      </c>
      <c r="O20" s="33">
        <v>46200</v>
      </c>
      <c r="P20" s="5">
        <v>46201</v>
      </c>
      <c r="Q20" s="5"/>
      <c r="R20" s="15">
        <v>46223</v>
      </c>
      <c r="S20" s="5">
        <v>46224</v>
      </c>
      <c r="T20" s="14">
        <v>46225</v>
      </c>
      <c r="U20" s="60">
        <v>46226</v>
      </c>
      <c r="V20" s="15">
        <v>46227</v>
      </c>
      <c r="W20" s="33">
        <v>46228</v>
      </c>
      <c r="X20" s="5">
        <v>46229</v>
      </c>
      <c r="Y20" s="5"/>
      <c r="Z20" s="12">
        <v>46251</v>
      </c>
      <c r="AA20" s="20">
        <v>46252</v>
      </c>
      <c r="AB20" s="14">
        <v>46253</v>
      </c>
      <c r="AC20" s="26">
        <v>46254</v>
      </c>
      <c r="AD20" s="12">
        <v>46255</v>
      </c>
      <c r="AE20" s="5">
        <v>46256</v>
      </c>
      <c r="AF20" s="5">
        <v>46257</v>
      </c>
    </row>
    <row r="21" spans="2:32" ht="18" customHeight="1" x14ac:dyDescent="0.25">
      <c r="B21" s="15">
        <v>46167</v>
      </c>
      <c r="C21" s="5">
        <v>46168</v>
      </c>
      <c r="D21" s="14">
        <v>46169</v>
      </c>
      <c r="E21" s="60">
        <v>46170</v>
      </c>
      <c r="F21" s="15">
        <v>46171</v>
      </c>
      <c r="G21" s="5">
        <v>46172</v>
      </c>
      <c r="H21" s="5">
        <v>46173</v>
      </c>
      <c r="I21" s="5"/>
      <c r="J21" s="34">
        <v>46202</v>
      </c>
      <c r="K21" s="5">
        <v>46203</v>
      </c>
      <c r="L21" s="14">
        <v>46204</v>
      </c>
      <c r="M21" s="60">
        <v>46205</v>
      </c>
      <c r="N21" s="15">
        <v>46206</v>
      </c>
      <c r="O21" s="33">
        <v>46207</v>
      </c>
      <c r="P21" s="5">
        <v>46208</v>
      </c>
      <c r="Q21" s="5"/>
      <c r="R21" s="15">
        <v>46230</v>
      </c>
      <c r="S21" s="5">
        <v>46231</v>
      </c>
      <c r="T21" s="14">
        <v>46232</v>
      </c>
      <c r="U21" s="26">
        <v>46233</v>
      </c>
      <c r="V21" s="12">
        <v>46234</v>
      </c>
      <c r="W21" s="5">
        <v>46235</v>
      </c>
      <c r="X21" s="5">
        <v>46236</v>
      </c>
      <c r="Y21" s="5"/>
      <c r="Z21" s="12">
        <v>46258</v>
      </c>
      <c r="AA21" s="20">
        <v>46259</v>
      </c>
      <c r="AB21" s="14">
        <v>46260</v>
      </c>
      <c r="AC21" s="26">
        <v>46261</v>
      </c>
      <c r="AD21" s="12">
        <v>46262</v>
      </c>
      <c r="AE21" s="5">
        <v>46263</v>
      </c>
      <c r="AF21" s="5">
        <v>46264</v>
      </c>
    </row>
    <row r="22" spans="2:32" ht="18" customHeight="1" x14ac:dyDescent="0.25">
      <c r="B22" s="5">
        <v>46174</v>
      </c>
      <c r="C22" s="5">
        <v>46175</v>
      </c>
      <c r="D22" s="5">
        <v>46176</v>
      </c>
      <c r="E22" s="5">
        <v>46177</v>
      </c>
      <c r="F22" s="5">
        <v>46178</v>
      </c>
      <c r="G22" s="5">
        <v>46179</v>
      </c>
      <c r="H22" s="5">
        <v>46180</v>
      </c>
      <c r="I22" s="5"/>
      <c r="J22" s="5">
        <v>46209</v>
      </c>
      <c r="K22" s="5">
        <v>46210</v>
      </c>
      <c r="L22" s="5">
        <v>46211</v>
      </c>
      <c r="M22" s="5">
        <v>46212</v>
      </c>
      <c r="N22" s="5">
        <v>46213</v>
      </c>
      <c r="O22" s="5">
        <v>46214</v>
      </c>
      <c r="P22" s="5">
        <v>46215</v>
      </c>
      <c r="Q22" s="5"/>
      <c r="R22" s="12">
        <v>46237</v>
      </c>
      <c r="S22" s="5">
        <v>46238</v>
      </c>
      <c r="T22" s="14">
        <v>46239</v>
      </c>
      <c r="U22" s="20">
        <v>46240</v>
      </c>
      <c r="V22" s="5">
        <v>46241</v>
      </c>
      <c r="W22" s="5">
        <v>46242</v>
      </c>
      <c r="X22" s="5">
        <v>46243</v>
      </c>
      <c r="Y22" s="5"/>
      <c r="Z22" s="5">
        <v>46265</v>
      </c>
      <c r="AA22" s="5">
        <v>46266</v>
      </c>
      <c r="AB22" s="5">
        <v>46267</v>
      </c>
      <c r="AC22" s="20">
        <v>46268</v>
      </c>
      <c r="AD22" s="5">
        <v>46269</v>
      </c>
      <c r="AE22" s="5">
        <v>46270</v>
      </c>
      <c r="AF22" s="5">
        <v>46271</v>
      </c>
    </row>
    <row r="23" spans="2:32" ht="31.5" customHeight="1" x14ac:dyDescent="0.25">
      <c r="B23" s="65" t="str">
        <f>MonthHeaders</f>
        <v>RUJAN</v>
      </c>
      <c r="C23" s="65"/>
      <c r="D23" s="65"/>
      <c r="E23" s="65"/>
      <c r="F23" s="65"/>
      <c r="G23" s="65"/>
      <c r="H23" s="65"/>
      <c r="I23" s="58"/>
      <c r="J23" s="65" t="str">
        <f>MonthHeaders</f>
        <v>LISTOPAD</v>
      </c>
      <c r="K23" s="65"/>
      <c r="L23" s="65"/>
      <c r="M23" s="65"/>
      <c r="N23" s="65"/>
      <c r="O23" s="65"/>
      <c r="P23" s="65"/>
      <c r="Q23" s="58"/>
      <c r="R23" s="65" t="str">
        <f>MonthHeaders</f>
        <v>STUDENI</v>
      </c>
      <c r="S23" s="65"/>
      <c r="T23" s="65"/>
      <c r="U23" s="65"/>
      <c r="V23" s="65"/>
      <c r="W23" s="65"/>
      <c r="X23" s="65"/>
      <c r="Y23" s="58"/>
      <c r="Z23" s="65" t="str">
        <f>MonthHeaders</f>
        <v>PROSINAC</v>
      </c>
      <c r="AA23" s="65"/>
      <c r="AB23" s="65"/>
      <c r="AC23" s="65"/>
      <c r="AD23" s="65"/>
      <c r="AE23" s="65"/>
      <c r="AF23" s="65"/>
    </row>
    <row r="24" spans="2:32" ht="18" customHeight="1" x14ac:dyDescent="0.25">
      <c r="B24" s="30" t="str">
        <f t="array" ref="B24:H24">DayHeaders</f>
        <v>po</v>
      </c>
      <c r="C24" s="30" t="str">
        <v>ut</v>
      </c>
      <c r="D24" s="31" t="str">
        <v>sr</v>
      </c>
      <c r="E24" s="31" t="str">
        <v>če</v>
      </c>
      <c r="F24" s="30" t="str">
        <v>pe</v>
      </c>
      <c r="G24" s="30" t="str">
        <v>su</v>
      </c>
      <c r="H24" s="30" t="str">
        <v>ne</v>
      </c>
      <c r="I24" s="30"/>
      <c r="J24" s="30" t="str">
        <f t="array" ref="J24:P24">DayHeaders</f>
        <v>po</v>
      </c>
      <c r="K24" s="30" t="str">
        <v>ut</v>
      </c>
      <c r="L24" s="30" t="str">
        <v>sr</v>
      </c>
      <c r="M24" s="30" t="str">
        <v>če</v>
      </c>
      <c r="N24" s="30" t="str">
        <v>pe</v>
      </c>
      <c r="O24" s="30" t="str">
        <v>su</v>
      </c>
      <c r="P24" s="30" t="str">
        <v>ne</v>
      </c>
      <c r="Q24" s="30"/>
      <c r="R24" s="30" t="str">
        <f t="array" ref="R24:X24">DayHeaders</f>
        <v>po</v>
      </c>
      <c r="S24" s="30" t="str">
        <v>ut</v>
      </c>
      <c r="T24" s="31" t="str">
        <v>sr</v>
      </c>
      <c r="U24" s="30" t="str">
        <v>če</v>
      </c>
      <c r="V24" s="30" t="str">
        <v>pe</v>
      </c>
      <c r="W24" s="30" t="str">
        <v>su</v>
      </c>
      <c r="X24" s="30" t="str">
        <v>ne</v>
      </c>
      <c r="Y24" s="30"/>
      <c r="Z24" s="30" t="str">
        <f t="array" ref="Z24:AF24">DayHeaders</f>
        <v>po</v>
      </c>
      <c r="AA24" s="30" t="str">
        <v>ut</v>
      </c>
      <c r="AB24" s="30" t="str">
        <v>sr</v>
      </c>
      <c r="AC24" s="30" t="str">
        <v>če</v>
      </c>
      <c r="AD24" s="30" t="str">
        <v>pe</v>
      </c>
      <c r="AE24" s="30" t="str">
        <v>su</v>
      </c>
      <c r="AF24" s="30" t="str">
        <v>ne</v>
      </c>
    </row>
    <row r="25" spans="2:32" ht="18" customHeight="1" x14ac:dyDescent="0.25">
      <c r="B25" s="12">
        <f t="array" ref="B25:H30">Ruj</f>
        <v>46265</v>
      </c>
      <c r="C25" s="5">
        <v>46266</v>
      </c>
      <c r="D25" s="14">
        <v>46267</v>
      </c>
      <c r="E25" s="26">
        <v>46268</v>
      </c>
      <c r="F25" s="12">
        <v>46269</v>
      </c>
      <c r="G25" s="5">
        <v>46270</v>
      </c>
      <c r="H25" s="5">
        <v>46271</v>
      </c>
      <c r="I25" s="5"/>
      <c r="J25" s="12">
        <f t="array" ref="J25:P30">Lis</f>
        <v>46293</v>
      </c>
      <c r="K25" s="5">
        <v>46294</v>
      </c>
      <c r="L25" s="14">
        <v>46295</v>
      </c>
      <c r="M25" s="26">
        <v>46296</v>
      </c>
      <c r="N25" s="12">
        <v>46297</v>
      </c>
      <c r="O25" s="61">
        <v>46298</v>
      </c>
      <c r="P25" s="61">
        <v>46299</v>
      </c>
      <c r="Q25" s="61"/>
      <c r="R25" s="12">
        <f t="array" ref="R25:X30">Stu</f>
        <v>46321</v>
      </c>
      <c r="S25" s="61">
        <v>46322</v>
      </c>
      <c r="T25" s="14">
        <v>46323</v>
      </c>
      <c r="U25" s="5">
        <v>46324</v>
      </c>
      <c r="V25" s="12">
        <v>46325</v>
      </c>
      <c r="W25" s="61">
        <v>46326</v>
      </c>
      <c r="X25" s="61">
        <v>46327</v>
      </c>
      <c r="Y25" s="61"/>
      <c r="Z25" s="12">
        <f t="array" ref="Z25:AF30">Pro</f>
        <v>46356</v>
      </c>
      <c r="AA25" s="61">
        <v>46357</v>
      </c>
      <c r="AB25" s="14">
        <v>46358</v>
      </c>
      <c r="AC25" s="20">
        <v>46359</v>
      </c>
      <c r="AD25" s="12">
        <v>46360</v>
      </c>
      <c r="AE25" s="61">
        <v>46361</v>
      </c>
      <c r="AF25" s="61">
        <v>46362</v>
      </c>
    </row>
    <row r="26" spans="2:32" ht="18" customHeight="1" x14ac:dyDescent="0.25">
      <c r="B26" s="12">
        <v>46272</v>
      </c>
      <c r="C26" s="5">
        <v>46273</v>
      </c>
      <c r="D26" s="14">
        <v>46274</v>
      </c>
      <c r="E26" s="26">
        <v>46275</v>
      </c>
      <c r="F26" s="12">
        <v>46276</v>
      </c>
      <c r="G26" s="5">
        <v>46277</v>
      </c>
      <c r="H26" s="5">
        <v>46278</v>
      </c>
      <c r="I26" s="5"/>
      <c r="J26" s="12">
        <v>46300</v>
      </c>
      <c r="K26" s="5">
        <v>46301</v>
      </c>
      <c r="L26" s="14">
        <v>46302</v>
      </c>
      <c r="M26" s="20">
        <v>46303</v>
      </c>
      <c r="N26" s="12">
        <v>46304</v>
      </c>
      <c r="O26" s="20">
        <v>46305</v>
      </c>
      <c r="P26" s="20">
        <v>46306</v>
      </c>
      <c r="Q26" s="20"/>
      <c r="R26" s="12">
        <v>46328</v>
      </c>
      <c r="S26" s="20">
        <v>46329</v>
      </c>
      <c r="T26" s="14">
        <v>46330</v>
      </c>
      <c r="U26" s="20">
        <v>46331</v>
      </c>
      <c r="V26" s="12">
        <v>46332</v>
      </c>
      <c r="W26" s="20">
        <v>46333</v>
      </c>
      <c r="X26" s="20">
        <v>46334</v>
      </c>
      <c r="Y26" s="20"/>
      <c r="Z26" s="12">
        <v>46363</v>
      </c>
      <c r="AA26" s="20">
        <v>46364</v>
      </c>
      <c r="AB26" s="14">
        <v>46365</v>
      </c>
      <c r="AC26" s="26">
        <v>46366</v>
      </c>
      <c r="AD26" s="12">
        <v>46367</v>
      </c>
      <c r="AE26" s="20">
        <v>46368</v>
      </c>
      <c r="AF26" s="61">
        <v>46369</v>
      </c>
    </row>
    <row r="27" spans="2:32" ht="18" customHeight="1" x14ac:dyDescent="0.25">
      <c r="B27" s="12">
        <v>46279</v>
      </c>
      <c r="C27" s="5">
        <v>46280</v>
      </c>
      <c r="D27" s="14">
        <v>46281</v>
      </c>
      <c r="E27" s="26">
        <v>46282</v>
      </c>
      <c r="F27" s="12">
        <v>46283</v>
      </c>
      <c r="G27" s="5">
        <v>46284</v>
      </c>
      <c r="H27" s="5">
        <v>46285</v>
      </c>
      <c r="I27" s="5"/>
      <c r="J27" s="12">
        <v>46307</v>
      </c>
      <c r="K27" s="5">
        <v>46308</v>
      </c>
      <c r="L27" s="14">
        <v>46309</v>
      </c>
      <c r="M27" s="26">
        <v>46310</v>
      </c>
      <c r="N27" s="12">
        <v>46311</v>
      </c>
      <c r="O27" s="20">
        <v>46312</v>
      </c>
      <c r="P27" s="20">
        <v>46313</v>
      </c>
      <c r="Q27" s="20"/>
      <c r="R27" s="12">
        <v>46335</v>
      </c>
      <c r="S27" s="20">
        <v>46336</v>
      </c>
      <c r="T27" s="14">
        <v>46337</v>
      </c>
      <c r="U27" s="26">
        <v>46338</v>
      </c>
      <c r="V27" s="12">
        <v>46339</v>
      </c>
      <c r="W27" s="20">
        <v>46340</v>
      </c>
      <c r="X27" s="20">
        <v>46341</v>
      </c>
      <c r="Y27" s="20"/>
      <c r="Z27" s="12">
        <v>46370</v>
      </c>
      <c r="AA27" s="20">
        <v>46371</v>
      </c>
      <c r="AB27" s="14">
        <v>46372</v>
      </c>
      <c r="AC27" s="20">
        <v>46373</v>
      </c>
      <c r="AD27" s="12">
        <v>46374</v>
      </c>
      <c r="AE27" s="20">
        <v>46375</v>
      </c>
      <c r="AF27" s="61">
        <v>46376</v>
      </c>
    </row>
    <row r="28" spans="2:32" ht="18" customHeight="1" x14ac:dyDescent="0.25">
      <c r="B28" s="12">
        <v>46286</v>
      </c>
      <c r="C28" s="5">
        <v>46287</v>
      </c>
      <c r="D28" s="14">
        <v>46288</v>
      </c>
      <c r="E28" s="26">
        <v>46289</v>
      </c>
      <c r="F28" s="12">
        <v>46290</v>
      </c>
      <c r="G28" s="5">
        <v>46291</v>
      </c>
      <c r="H28" s="5">
        <v>46292</v>
      </c>
      <c r="I28" s="5"/>
      <c r="J28" s="12">
        <v>46314</v>
      </c>
      <c r="K28" s="5">
        <v>46315</v>
      </c>
      <c r="L28" s="14">
        <v>46316</v>
      </c>
      <c r="M28" s="20">
        <v>46317</v>
      </c>
      <c r="N28" s="12">
        <v>46318</v>
      </c>
      <c r="O28" s="20">
        <v>46319</v>
      </c>
      <c r="P28" s="20">
        <v>46320</v>
      </c>
      <c r="Q28" s="20"/>
      <c r="R28" s="12">
        <v>46342</v>
      </c>
      <c r="S28" s="20">
        <v>46343</v>
      </c>
      <c r="T28" s="14">
        <v>46344</v>
      </c>
      <c r="U28" s="20">
        <v>46345</v>
      </c>
      <c r="V28" s="12">
        <v>46346</v>
      </c>
      <c r="W28" s="20">
        <v>46347</v>
      </c>
      <c r="X28" s="20">
        <v>46348</v>
      </c>
      <c r="Y28" s="20"/>
      <c r="Z28" s="12">
        <v>46377</v>
      </c>
      <c r="AA28" s="20">
        <v>46378</v>
      </c>
      <c r="AB28" s="14">
        <v>46379</v>
      </c>
      <c r="AC28" s="26">
        <v>46380</v>
      </c>
      <c r="AD28" s="20">
        <v>46381</v>
      </c>
      <c r="AE28" s="20">
        <v>46382</v>
      </c>
      <c r="AF28" s="61">
        <v>46383</v>
      </c>
    </row>
    <row r="29" spans="2:32" ht="18" customHeight="1" x14ac:dyDescent="0.25">
      <c r="B29" s="12">
        <v>46293</v>
      </c>
      <c r="C29" s="5">
        <v>46294</v>
      </c>
      <c r="D29" s="14">
        <v>46295</v>
      </c>
      <c r="E29" s="20">
        <v>46296</v>
      </c>
      <c r="F29" s="12">
        <v>46297</v>
      </c>
      <c r="G29" s="5">
        <v>46298</v>
      </c>
      <c r="H29" s="5">
        <v>46299</v>
      </c>
      <c r="I29" s="5"/>
      <c r="J29" s="12">
        <v>46321</v>
      </c>
      <c r="K29" s="5">
        <v>46322</v>
      </c>
      <c r="L29" s="14">
        <v>46323</v>
      </c>
      <c r="M29" s="26">
        <v>46324</v>
      </c>
      <c r="N29" s="12">
        <v>46325</v>
      </c>
      <c r="O29" s="20">
        <v>46326</v>
      </c>
      <c r="P29" s="20">
        <v>46327</v>
      </c>
      <c r="Q29" s="20"/>
      <c r="R29" s="12">
        <v>46349</v>
      </c>
      <c r="S29" s="20">
        <v>46350</v>
      </c>
      <c r="T29" s="14">
        <v>46351</v>
      </c>
      <c r="U29" s="26">
        <v>46352</v>
      </c>
      <c r="V29" s="12">
        <v>46353</v>
      </c>
      <c r="W29" s="20">
        <v>46354</v>
      </c>
      <c r="X29" s="20">
        <v>46355</v>
      </c>
      <c r="Y29" s="20"/>
      <c r="Z29" s="12">
        <v>46384</v>
      </c>
      <c r="AA29" s="20">
        <v>46385</v>
      </c>
      <c r="AB29" s="14">
        <v>46386</v>
      </c>
      <c r="AC29" s="20">
        <v>46387</v>
      </c>
      <c r="AD29" s="20">
        <v>46388</v>
      </c>
      <c r="AE29" s="20">
        <v>46389</v>
      </c>
      <c r="AF29" s="61">
        <v>46390</v>
      </c>
    </row>
    <row r="30" spans="2:32" ht="18" customHeight="1" x14ac:dyDescent="0.25">
      <c r="B30" s="12">
        <v>46300</v>
      </c>
      <c r="C30" s="5">
        <v>46301</v>
      </c>
      <c r="D30" s="5">
        <v>46302</v>
      </c>
      <c r="E30" s="5">
        <v>46303</v>
      </c>
      <c r="F30" s="5">
        <v>46304</v>
      </c>
      <c r="G30" s="5">
        <v>46305</v>
      </c>
      <c r="H30" s="5">
        <v>46306</v>
      </c>
      <c r="I30" s="5"/>
      <c r="J30" s="12">
        <v>46328</v>
      </c>
      <c r="K30" s="5">
        <v>46329</v>
      </c>
      <c r="L30" s="5">
        <v>46330</v>
      </c>
      <c r="M30" s="20">
        <v>46331</v>
      </c>
      <c r="N30" s="5">
        <v>46332</v>
      </c>
      <c r="O30" s="20">
        <v>46333</v>
      </c>
      <c r="P30" s="20">
        <v>46334</v>
      </c>
      <c r="Q30" s="20"/>
      <c r="R30" s="5">
        <v>46356</v>
      </c>
      <c r="S30" s="5">
        <v>46357</v>
      </c>
      <c r="T30" s="5">
        <v>46358</v>
      </c>
      <c r="U30" s="20">
        <v>46359</v>
      </c>
      <c r="V30" s="5">
        <v>46360</v>
      </c>
      <c r="W30" s="20">
        <v>46361</v>
      </c>
      <c r="X30" s="20">
        <v>46362</v>
      </c>
      <c r="Y30" s="20"/>
      <c r="Z30" s="12">
        <v>46391</v>
      </c>
      <c r="AA30" s="5">
        <v>46392</v>
      </c>
      <c r="AB30" s="14">
        <v>46393</v>
      </c>
      <c r="AC30" s="5">
        <v>46394</v>
      </c>
      <c r="AD30" s="5">
        <v>46395</v>
      </c>
      <c r="AE30" s="20">
        <v>46396</v>
      </c>
      <c r="AF30" s="61">
        <v>46397</v>
      </c>
    </row>
    <row r="31" spans="2:32" ht="18" customHeight="1" x14ac:dyDescent="0.25">
      <c r="B31" s="29"/>
      <c r="C31" s="29"/>
      <c r="D31" s="28"/>
      <c r="E31" s="28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</row>
    <row r="39" spans="30:30" ht="18" customHeight="1" x14ac:dyDescent="0.25">
      <c r="AD39" s="28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91" priority="12">
      <formula>MONTH(B9)&lt;&gt;MONTH($B$11)</formula>
    </cfRule>
  </conditionalFormatting>
  <conditionalFormatting sqref="B17:I22">
    <cfRule type="expression" dxfId="190" priority="8">
      <formula>MONTH(B17)&lt;&gt;MONTH($B$19)</formula>
    </cfRule>
  </conditionalFormatting>
  <conditionalFormatting sqref="B25:I30">
    <cfRule type="expression" dxfId="189" priority="4">
      <formula>MONTH(B25)&lt;&gt;MONTH($B$27)</formula>
    </cfRule>
  </conditionalFormatting>
  <conditionalFormatting sqref="J9:Q14">
    <cfRule type="expression" dxfId="188" priority="11">
      <formula>MONTH(J9)&lt;&gt;MONTH($J$11)</formula>
    </cfRule>
  </conditionalFormatting>
  <conditionalFormatting sqref="J17:Q22">
    <cfRule type="expression" dxfId="187" priority="7">
      <formula>MONTH(J17)&lt;&gt;MONTH($J$19)</formula>
    </cfRule>
  </conditionalFormatting>
  <conditionalFormatting sqref="J25:Q30">
    <cfRule type="expression" dxfId="186" priority="3">
      <formula>MONTH(J25)&lt;&gt;MONTH($J$27)</formula>
    </cfRule>
  </conditionalFormatting>
  <conditionalFormatting sqref="R9:Y14">
    <cfRule type="expression" dxfId="185" priority="10">
      <formula>MONTH(R9)&lt;&gt;MONTH($R$11)</formula>
    </cfRule>
  </conditionalFormatting>
  <conditionalFormatting sqref="R17:Y22">
    <cfRule type="expression" dxfId="184" priority="6">
      <formula>MONTH(R17)&lt;&gt;MONTH($R$19)</formula>
    </cfRule>
  </conditionalFormatting>
  <conditionalFormatting sqref="R25:Y30">
    <cfRule type="expression" dxfId="183" priority="2">
      <formula>MONTH(R25)&lt;&gt;MONTH($R$27)</formula>
    </cfRule>
  </conditionalFormatting>
  <conditionalFormatting sqref="Z9:AF14">
    <cfRule type="expression" dxfId="182" priority="9">
      <formula>MONTH(Z9)&lt;&gt;MONTH($Z$11)</formula>
    </cfRule>
  </conditionalFormatting>
  <conditionalFormatting sqref="Z17:AF22">
    <cfRule type="expression" dxfId="181" priority="5">
      <formula>MONTH(Z17)&lt;&gt;MONTH($Z$19)</formula>
    </cfRule>
  </conditionalFormatting>
  <conditionalFormatting sqref="Z25:AF30">
    <cfRule type="expression" dxfId="18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O20" sqref="O20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9" width="3.85546875" style="1" customWidth="1"/>
    <col min="10" max="10" width="4" style="1" customWidth="1"/>
    <col min="11" max="11" width="3.85546875" style="1" customWidth="1"/>
    <col min="12" max="17" width="3.85546875" style="1"/>
    <col min="18" max="18" width="4.140625" style="1" customWidth="1"/>
    <col min="19" max="25" width="3.85546875" style="1"/>
    <col min="26" max="26" width="3.85546875" style="1" customWidth="1"/>
    <col min="27" max="32" width="3.85546875" style="1"/>
    <col min="33" max="33" width="2.85546875" customWidth="1"/>
    <col min="34" max="34" width="3.85546875" customWidth="1"/>
  </cols>
  <sheetData>
    <row r="1" spans="1:40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40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40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17"/>
    </row>
    <row r="4" spans="1:40" ht="35.1" customHeight="1" x14ac:dyDescent="0.4">
      <c r="A4" s="28"/>
      <c r="B4" s="53"/>
      <c r="C4" s="53"/>
      <c r="D4" s="71" t="s">
        <v>28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"/>
      <c r="B6" s="2"/>
      <c r="C6" s="2"/>
      <c r="D6" s="2"/>
      <c r="E6" s="2"/>
      <c r="F6" s="2"/>
      <c r="G6" s="10"/>
      <c r="H6" s="72" t="s">
        <v>29</v>
      </c>
      <c r="I6" s="72"/>
      <c r="J6" s="72"/>
      <c r="K6" s="72"/>
      <c r="L6" s="72"/>
      <c r="M6" s="54"/>
      <c r="N6" s="2"/>
      <c r="O6" s="4"/>
      <c r="P6" s="72" t="s">
        <v>30</v>
      </c>
      <c r="Q6" s="72"/>
      <c r="R6" s="72"/>
      <c r="S6" s="72"/>
      <c r="T6" s="72"/>
      <c r="U6" s="54"/>
      <c r="V6" s="2"/>
      <c r="W6" s="27"/>
      <c r="X6" s="2"/>
      <c r="Y6" s="80" t="s">
        <v>24</v>
      </c>
      <c r="Z6" s="80"/>
      <c r="AA6" s="80"/>
      <c r="AB6" s="80"/>
      <c r="AC6"/>
      <c r="AD6"/>
      <c r="AE6"/>
      <c r="AF6"/>
    </row>
    <row r="7" spans="1:40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40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25">
      <c r="A9" s="29"/>
      <c r="B9" s="18">
        <f t="array" ref="B9:H14">Sij</f>
        <v>46020</v>
      </c>
      <c r="C9" s="15">
        <v>46021</v>
      </c>
      <c r="D9" s="6">
        <v>46022</v>
      </c>
      <c r="E9" s="18">
        <v>46023</v>
      </c>
      <c r="F9" s="18">
        <v>46024</v>
      </c>
      <c r="G9" s="18">
        <v>46025</v>
      </c>
      <c r="H9" s="18">
        <v>46026</v>
      </c>
      <c r="I9" s="18"/>
      <c r="J9" s="18">
        <f t="array" ref="J9:P14">Velj</f>
        <v>46048</v>
      </c>
      <c r="K9" s="15">
        <v>46049</v>
      </c>
      <c r="L9" s="6">
        <v>46050</v>
      </c>
      <c r="M9" s="6">
        <v>46051</v>
      </c>
      <c r="N9" s="6">
        <v>46052</v>
      </c>
      <c r="O9" s="6">
        <v>46053</v>
      </c>
      <c r="P9" s="18">
        <v>46054</v>
      </c>
      <c r="Q9" s="18"/>
      <c r="R9" s="18">
        <f t="array" ref="R9:X14">Ožu</f>
        <v>46076</v>
      </c>
      <c r="S9" s="15">
        <v>46077</v>
      </c>
      <c r="T9" s="6">
        <v>46078</v>
      </c>
      <c r="U9" s="6">
        <v>46079</v>
      </c>
      <c r="V9" s="6">
        <v>46080</v>
      </c>
      <c r="W9" s="18">
        <v>46081</v>
      </c>
      <c r="X9" s="18">
        <v>46082</v>
      </c>
      <c r="Y9" s="18"/>
      <c r="Z9" s="18">
        <f t="array" ref="Z9:AF14">Tra</f>
        <v>46111</v>
      </c>
      <c r="AA9" s="15">
        <v>46112</v>
      </c>
      <c r="AB9" s="25">
        <v>46113</v>
      </c>
      <c r="AC9" s="6">
        <v>46114</v>
      </c>
      <c r="AD9" s="6">
        <v>46115</v>
      </c>
      <c r="AE9" s="16">
        <v>46116</v>
      </c>
      <c r="AF9" s="6">
        <v>46117</v>
      </c>
      <c r="AG9" s="17"/>
      <c r="AH9" s="17"/>
      <c r="AN9" s="17"/>
    </row>
    <row r="10" spans="1:40" ht="18" customHeight="1" x14ac:dyDescent="0.25">
      <c r="A10" s="29"/>
      <c r="B10" s="18">
        <v>46027</v>
      </c>
      <c r="C10" s="15">
        <v>46028</v>
      </c>
      <c r="D10" s="25">
        <v>46029</v>
      </c>
      <c r="E10" s="6">
        <v>46030</v>
      </c>
      <c r="F10" s="6">
        <v>46031</v>
      </c>
      <c r="G10" s="16">
        <v>46032</v>
      </c>
      <c r="H10" s="18">
        <v>46033</v>
      </c>
      <c r="I10" s="18"/>
      <c r="J10" s="6">
        <v>46055</v>
      </c>
      <c r="K10" s="15">
        <v>46056</v>
      </c>
      <c r="L10" s="25">
        <v>46057</v>
      </c>
      <c r="M10" s="6">
        <v>46058</v>
      </c>
      <c r="N10" s="6">
        <v>46059</v>
      </c>
      <c r="O10" s="16">
        <v>46060</v>
      </c>
      <c r="P10" s="18">
        <v>46061</v>
      </c>
      <c r="Q10" s="18"/>
      <c r="R10" s="6">
        <v>46083</v>
      </c>
      <c r="S10" s="15">
        <v>46084</v>
      </c>
      <c r="T10" s="25">
        <v>46085</v>
      </c>
      <c r="U10" s="6">
        <v>46086</v>
      </c>
      <c r="V10" s="6">
        <v>46087</v>
      </c>
      <c r="W10" s="16">
        <v>46088</v>
      </c>
      <c r="X10" s="18">
        <v>46089</v>
      </c>
      <c r="Y10" s="18"/>
      <c r="Z10" s="6">
        <v>46118</v>
      </c>
      <c r="AA10" s="15">
        <v>46119</v>
      </c>
      <c r="AB10" s="6">
        <v>46120</v>
      </c>
      <c r="AC10" s="6">
        <v>46121</v>
      </c>
      <c r="AD10" s="6">
        <v>46122</v>
      </c>
      <c r="AE10" s="6">
        <v>46123</v>
      </c>
      <c r="AF10" s="6">
        <v>46124</v>
      </c>
      <c r="AG10" s="17"/>
      <c r="AH10" s="17"/>
    </row>
    <row r="11" spans="1:40" ht="18" customHeight="1" x14ac:dyDescent="0.25">
      <c r="A11" s="29"/>
      <c r="B11" s="18">
        <v>46034</v>
      </c>
      <c r="C11" s="15">
        <v>46035</v>
      </c>
      <c r="D11" s="6">
        <v>46036</v>
      </c>
      <c r="E11" s="6">
        <v>46037</v>
      </c>
      <c r="F11" s="6">
        <v>46038</v>
      </c>
      <c r="G11" s="6">
        <v>46039</v>
      </c>
      <c r="H11" s="18">
        <v>46040</v>
      </c>
      <c r="I11" s="18"/>
      <c r="J11" s="6">
        <v>46062</v>
      </c>
      <c r="K11" s="15">
        <v>46063</v>
      </c>
      <c r="L11" s="6">
        <v>46064</v>
      </c>
      <c r="M11" s="6">
        <v>46065</v>
      </c>
      <c r="N11" s="6">
        <v>46066</v>
      </c>
      <c r="O11" s="6">
        <v>46067</v>
      </c>
      <c r="P11" s="18">
        <v>46068</v>
      </c>
      <c r="Q11" s="18"/>
      <c r="R11" s="6">
        <v>46090</v>
      </c>
      <c r="S11" s="15">
        <v>46091</v>
      </c>
      <c r="T11" s="6">
        <v>46092</v>
      </c>
      <c r="U11" s="6">
        <v>46093</v>
      </c>
      <c r="V11" s="6">
        <v>46094</v>
      </c>
      <c r="W11" s="6">
        <v>46095</v>
      </c>
      <c r="X11" s="18">
        <v>46096</v>
      </c>
      <c r="Y11" s="18"/>
      <c r="Z11" s="6">
        <v>46125</v>
      </c>
      <c r="AA11" s="15">
        <v>46126</v>
      </c>
      <c r="AB11" s="25">
        <v>46127</v>
      </c>
      <c r="AC11" s="6">
        <v>46128</v>
      </c>
      <c r="AD11" s="6">
        <v>46129</v>
      </c>
      <c r="AE11" s="16">
        <v>46130</v>
      </c>
      <c r="AF11" s="6">
        <v>46131</v>
      </c>
      <c r="AG11" s="17"/>
      <c r="AH11" s="17"/>
    </row>
    <row r="12" spans="1:40" ht="18" customHeight="1" x14ac:dyDescent="0.25">
      <c r="A12" s="29"/>
      <c r="B12" s="18">
        <v>46041</v>
      </c>
      <c r="C12" s="15">
        <v>46042</v>
      </c>
      <c r="D12" s="25">
        <v>46043</v>
      </c>
      <c r="E12" s="6">
        <v>46044</v>
      </c>
      <c r="F12" s="6">
        <v>46045</v>
      </c>
      <c r="G12" s="16">
        <v>46046</v>
      </c>
      <c r="H12" s="18">
        <v>46047</v>
      </c>
      <c r="I12" s="18"/>
      <c r="J12" s="6">
        <v>46069</v>
      </c>
      <c r="K12" s="15">
        <v>46070</v>
      </c>
      <c r="L12" s="25">
        <v>46071</v>
      </c>
      <c r="M12" s="6">
        <v>46072</v>
      </c>
      <c r="N12" s="6">
        <v>46073</v>
      </c>
      <c r="O12" s="16">
        <v>46074</v>
      </c>
      <c r="P12" s="18">
        <v>46075</v>
      </c>
      <c r="Q12" s="18"/>
      <c r="R12" s="6">
        <v>46097</v>
      </c>
      <c r="S12" s="15">
        <v>46098</v>
      </c>
      <c r="T12" s="25">
        <v>46099</v>
      </c>
      <c r="U12" s="6">
        <v>46100</v>
      </c>
      <c r="V12" s="6">
        <v>46101</v>
      </c>
      <c r="W12" s="16">
        <v>46102</v>
      </c>
      <c r="X12" s="18">
        <v>46103</v>
      </c>
      <c r="Y12" s="18"/>
      <c r="Z12" s="6">
        <v>46132</v>
      </c>
      <c r="AA12" s="15">
        <v>46133</v>
      </c>
      <c r="AB12" s="6">
        <v>46134</v>
      </c>
      <c r="AC12" s="6">
        <v>46135</v>
      </c>
      <c r="AD12" s="6">
        <v>46136</v>
      </c>
      <c r="AE12" s="6">
        <v>46137</v>
      </c>
      <c r="AF12" s="6">
        <v>46138</v>
      </c>
      <c r="AG12" s="17"/>
      <c r="AH12" s="17"/>
    </row>
    <row r="13" spans="1:40" ht="18" customHeight="1" x14ac:dyDescent="0.25">
      <c r="A13" s="29"/>
      <c r="B13" s="18">
        <v>46048</v>
      </c>
      <c r="C13" s="15">
        <v>46049</v>
      </c>
      <c r="D13" s="6">
        <v>46050</v>
      </c>
      <c r="E13" s="6">
        <v>46051</v>
      </c>
      <c r="F13" s="6">
        <v>46052</v>
      </c>
      <c r="G13" s="6">
        <v>46053</v>
      </c>
      <c r="H13" s="18">
        <v>46054</v>
      </c>
      <c r="I13" s="18"/>
      <c r="J13" s="6">
        <v>46076</v>
      </c>
      <c r="K13" s="15">
        <v>46077</v>
      </c>
      <c r="L13" s="6">
        <v>46078</v>
      </c>
      <c r="M13" s="18">
        <v>46079</v>
      </c>
      <c r="N13" s="6">
        <v>46080</v>
      </c>
      <c r="O13" s="18">
        <v>46081</v>
      </c>
      <c r="P13" s="18">
        <v>46082</v>
      </c>
      <c r="Q13" s="18"/>
      <c r="R13" s="6">
        <v>46104</v>
      </c>
      <c r="S13" s="15">
        <v>46105</v>
      </c>
      <c r="T13" s="6">
        <v>46106</v>
      </c>
      <c r="U13" s="18">
        <v>46107</v>
      </c>
      <c r="V13" s="6">
        <v>46108</v>
      </c>
      <c r="W13" s="6">
        <v>46109</v>
      </c>
      <c r="X13" s="18">
        <v>46110</v>
      </c>
      <c r="Y13" s="18"/>
      <c r="Z13" s="6">
        <v>46139</v>
      </c>
      <c r="AA13" s="15">
        <v>46140</v>
      </c>
      <c r="AB13" s="25">
        <v>46141</v>
      </c>
      <c r="AC13" s="6">
        <v>46142</v>
      </c>
      <c r="AD13" s="6">
        <v>46143</v>
      </c>
      <c r="AE13" s="16">
        <v>46144</v>
      </c>
      <c r="AF13" s="6">
        <v>46145</v>
      </c>
      <c r="AG13" s="17"/>
      <c r="AH13" s="17"/>
    </row>
    <row r="14" spans="1:40" ht="18" customHeight="1" x14ac:dyDescent="0.25">
      <c r="A14" s="29"/>
      <c r="B14" s="18">
        <v>46055</v>
      </c>
      <c r="C14" s="15">
        <v>46056</v>
      </c>
      <c r="D14" s="6">
        <v>46057</v>
      </c>
      <c r="E14" s="6">
        <v>46058</v>
      </c>
      <c r="F14" s="6">
        <v>46059</v>
      </c>
      <c r="G14" s="6">
        <v>46060</v>
      </c>
      <c r="H14" s="18">
        <v>46061</v>
      </c>
      <c r="I14" s="18"/>
      <c r="J14" s="18">
        <v>46083</v>
      </c>
      <c r="K14" s="15">
        <v>46084</v>
      </c>
      <c r="L14" s="18">
        <v>46085</v>
      </c>
      <c r="M14" s="18">
        <v>46086</v>
      </c>
      <c r="N14" s="18">
        <v>46087</v>
      </c>
      <c r="O14" s="18">
        <v>46088</v>
      </c>
      <c r="P14" s="18">
        <v>46089</v>
      </c>
      <c r="Q14" s="18"/>
      <c r="R14" s="6">
        <v>46111</v>
      </c>
      <c r="S14" s="15">
        <v>46112</v>
      </c>
      <c r="T14" s="18">
        <v>46113</v>
      </c>
      <c r="U14" s="18">
        <v>46114</v>
      </c>
      <c r="V14" s="18">
        <v>46115</v>
      </c>
      <c r="W14" s="6">
        <v>46116</v>
      </c>
      <c r="X14" s="18">
        <v>46117</v>
      </c>
      <c r="Y14" s="18"/>
      <c r="Z14" s="18">
        <v>46146</v>
      </c>
      <c r="AA14" s="15">
        <v>46147</v>
      </c>
      <c r="AB14" s="18">
        <v>46148</v>
      </c>
      <c r="AC14" s="18">
        <v>46149</v>
      </c>
      <c r="AD14" s="18">
        <v>46150</v>
      </c>
      <c r="AE14" s="18">
        <v>46151</v>
      </c>
      <c r="AF14" s="18">
        <v>46152</v>
      </c>
      <c r="AG14" s="17"/>
      <c r="AH14" s="17"/>
    </row>
    <row r="15" spans="1:40" ht="31.5" customHeight="1" x14ac:dyDescent="0.25">
      <c r="A15" s="29"/>
      <c r="B15" s="79" t="str">
        <f>MonthHeaders</f>
        <v>SVIBANJ</v>
      </c>
      <c r="C15" s="79"/>
      <c r="D15" s="79"/>
      <c r="E15" s="79"/>
      <c r="F15" s="79"/>
      <c r="G15" s="79"/>
      <c r="H15" s="79"/>
      <c r="I15" s="57"/>
      <c r="J15" s="79" t="str">
        <f>MonthHeaders</f>
        <v>LIPANJ</v>
      </c>
      <c r="K15" s="79"/>
      <c r="L15" s="79"/>
      <c r="M15" s="79"/>
      <c r="N15" s="79"/>
      <c r="O15" s="79"/>
      <c r="P15" s="79"/>
      <c r="Q15" s="57"/>
      <c r="R15" s="79" t="str">
        <f>MonthHeaders</f>
        <v>SRPANJ</v>
      </c>
      <c r="S15" s="79"/>
      <c r="T15" s="79"/>
      <c r="U15" s="79"/>
      <c r="V15" s="79"/>
      <c r="W15" s="79"/>
      <c r="X15" s="79"/>
      <c r="Y15" s="57"/>
      <c r="Z15" s="79" t="str">
        <f>MonthHeaders</f>
        <v>KOLOVOZ</v>
      </c>
      <c r="AA15" s="79"/>
      <c r="AB15" s="79"/>
      <c r="AC15" s="79"/>
      <c r="AD15" s="79"/>
      <c r="AE15" s="79"/>
      <c r="AF15" s="79"/>
      <c r="AG15" s="17"/>
      <c r="AH15" s="17"/>
      <c r="AL15" s="7"/>
    </row>
    <row r="16" spans="1:40" ht="18" customHeight="1" x14ac:dyDescent="0.25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25">
      <c r="B17" s="20">
        <f t="array" ref="B17:H22">Svi</f>
        <v>46139</v>
      </c>
      <c r="C17" s="12">
        <v>46140</v>
      </c>
      <c r="D17" s="26">
        <v>46141</v>
      </c>
      <c r="E17" s="33">
        <v>46142</v>
      </c>
      <c r="F17" s="6">
        <v>46143</v>
      </c>
      <c r="G17" s="37">
        <v>46144</v>
      </c>
      <c r="H17" s="5">
        <v>46145</v>
      </c>
      <c r="I17" s="20"/>
      <c r="J17" s="5">
        <f t="array" ref="J17:P22">Lip</f>
        <v>46174</v>
      </c>
      <c r="K17" s="12">
        <v>46175</v>
      </c>
      <c r="L17" s="5">
        <v>46176</v>
      </c>
      <c r="M17" s="5">
        <v>46177</v>
      </c>
      <c r="N17" s="5">
        <v>46178</v>
      </c>
      <c r="O17" s="32">
        <v>46179</v>
      </c>
      <c r="P17" s="5">
        <v>46180</v>
      </c>
      <c r="Q17" s="20"/>
      <c r="R17" s="18">
        <f t="array" ref="R17:X22">Srp</f>
        <v>46202</v>
      </c>
      <c r="S17" s="12">
        <v>46203</v>
      </c>
      <c r="T17" s="5">
        <v>46204</v>
      </c>
      <c r="U17" s="33">
        <v>46205</v>
      </c>
      <c r="V17" s="6">
        <v>46206</v>
      </c>
      <c r="W17" s="33">
        <v>46207</v>
      </c>
      <c r="X17" s="5">
        <v>46208</v>
      </c>
      <c r="Y17" s="20"/>
      <c r="Z17" s="20">
        <f t="array" ref="Z17:AF22">Kol</f>
        <v>46230</v>
      </c>
      <c r="AA17" s="12">
        <v>46231</v>
      </c>
      <c r="AB17" s="5">
        <v>46232</v>
      </c>
      <c r="AC17" s="5">
        <v>46233</v>
      </c>
      <c r="AD17" s="5">
        <v>46234</v>
      </c>
      <c r="AE17" s="5">
        <v>46235</v>
      </c>
      <c r="AF17" s="20">
        <v>46236</v>
      </c>
      <c r="AG17" s="17"/>
      <c r="AH17" s="17"/>
    </row>
    <row r="18" spans="2:34" ht="18" customHeight="1" x14ac:dyDescent="0.25">
      <c r="B18" s="6">
        <v>46146</v>
      </c>
      <c r="C18" s="12">
        <v>46147</v>
      </c>
      <c r="D18" s="5">
        <v>46148</v>
      </c>
      <c r="E18" s="33">
        <v>46149</v>
      </c>
      <c r="F18" s="6">
        <v>46150</v>
      </c>
      <c r="G18" s="33">
        <v>46151</v>
      </c>
      <c r="H18" s="5">
        <v>46152</v>
      </c>
      <c r="I18" s="20"/>
      <c r="J18" s="6">
        <v>46181</v>
      </c>
      <c r="K18" s="12">
        <v>46182</v>
      </c>
      <c r="L18" s="26">
        <v>46183</v>
      </c>
      <c r="M18" s="33">
        <v>46184</v>
      </c>
      <c r="N18" s="6">
        <v>46185</v>
      </c>
      <c r="O18" s="37">
        <v>46186</v>
      </c>
      <c r="P18" s="5">
        <v>46187</v>
      </c>
      <c r="Q18" s="20"/>
      <c r="R18" s="6">
        <v>46209</v>
      </c>
      <c r="S18" s="12">
        <v>46210</v>
      </c>
      <c r="T18" s="26">
        <v>46211</v>
      </c>
      <c r="U18" s="33">
        <v>46212</v>
      </c>
      <c r="V18" s="6">
        <v>46213</v>
      </c>
      <c r="W18" s="37">
        <v>46214</v>
      </c>
      <c r="X18" s="5">
        <v>46215</v>
      </c>
      <c r="Y18" s="20"/>
      <c r="Z18" s="5">
        <v>46237</v>
      </c>
      <c r="AA18" s="12">
        <v>46238</v>
      </c>
      <c r="AB18" s="26">
        <v>46239</v>
      </c>
      <c r="AC18" s="5">
        <v>46240</v>
      </c>
      <c r="AD18" s="5">
        <v>46241</v>
      </c>
      <c r="AE18" s="13">
        <v>46242</v>
      </c>
      <c r="AF18" s="20">
        <v>46243</v>
      </c>
      <c r="AG18" s="17"/>
      <c r="AH18" s="17"/>
    </row>
    <row r="19" spans="2:34" ht="18" customHeight="1" x14ac:dyDescent="0.25">
      <c r="B19" s="6">
        <v>46153</v>
      </c>
      <c r="C19" s="12">
        <v>46154</v>
      </c>
      <c r="D19" s="26">
        <v>46155</v>
      </c>
      <c r="E19" s="33">
        <v>46156</v>
      </c>
      <c r="F19" s="6">
        <v>46157</v>
      </c>
      <c r="G19" s="37">
        <v>46158</v>
      </c>
      <c r="H19" s="5">
        <v>46159</v>
      </c>
      <c r="I19" s="20"/>
      <c r="J19" s="6">
        <v>46188</v>
      </c>
      <c r="K19" s="12">
        <v>46189</v>
      </c>
      <c r="L19" s="20">
        <v>46190</v>
      </c>
      <c r="M19" s="33">
        <v>46191</v>
      </c>
      <c r="N19" s="6">
        <v>46192</v>
      </c>
      <c r="O19" s="32">
        <v>46193</v>
      </c>
      <c r="P19" s="5">
        <v>46194</v>
      </c>
      <c r="Q19" s="20"/>
      <c r="R19" s="6">
        <v>46216</v>
      </c>
      <c r="S19" s="12">
        <v>46217</v>
      </c>
      <c r="T19" s="5">
        <v>46218</v>
      </c>
      <c r="U19" s="33">
        <v>46219</v>
      </c>
      <c r="V19" s="6">
        <v>46220</v>
      </c>
      <c r="W19" s="33">
        <v>46221</v>
      </c>
      <c r="X19" s="5">
        <v>46222</v>
      </c>
      <c r="Y19" s="20"/>
      <c r="Z19" s="5">
        <v>46244</v>
      </c>
      <c r="AA19" s="12">
        <v>46245</v>
      </c>
      <c r="AB19" s="5">
        <v>46246</v>
      </c>
      <c r="AC19" s="5">
        <v>46247</v>
      </c>
      <c r="AD19" s="5">
        <v>46248</v>
      </c>
      <c r="AE19" s="5">
        <v>46249</v>
      </c>
      <c r="AF19" s="20">
        <v>46250</v>
      </c>
      <c r="AG19" s="17"/>
      <c r="AH19" s="17"/>
    </row>
    <row r="20" spans="2:34" ht="18" customHeight="1" x14ac:dyDescent="0.25">
      <c r="B20" s="6">
        <v>46160</v>
      </c>
      <c r="C20" s="12">
        <v>46161</v>
      </c>
      <c r="D20" s="5">
        <v>46162</v>
      </c>
      <c r="E20" s="33">
        <v>46163</v>
      </c>
      <c r="F20" s="6">
        <v>46164</v>
      </c>
      <c r="G20" s="33">
        <v>46165</v>
      </c>
      <c r="H20" s="5">
        <v>46166</v>
      </c>
      <c r="I20" s="20"/>
      <c r="J20" s="6">
        <v>46195</v>
      </c>
      <c r="K20" s="12">
        <v>46196</v>
      </c>
      <c r="L20" s="26">
        <v>46197</v>
      </c>
      <c r="M20" s="33">
        <v>46198</v>
      </c>
      <c r="N20" s="6">
        <v>46199</v>
      </c>
      <c r="O20" s="37">
        <v>46200</v>
      </c>
      <c r="P20" s="5">
        <v>46201</v>
      </c>
      <c r="Q20" s="20"/>
      <c r="R20" s="6">
        <v>46223</v>
      </c>
      <c r="S20" s="12">
        <v>46224</v>
      </c>
      <c r="T20" s="26">
        <v>46225</v>
      </c>
      <c r="U20" s="33">
        <v>46226</v>
      </c>
      <c r="V20" s="6">
        <v>46227</v>
      </c>
      <c r="W20" s="37">
        <v>46228</v>
      </c>
      <c r="X20" s="5">
        <v>46229</v>
      </c>
      <c r="Y20" s="20"/>
      <c r="Z20" s="5">
        <v>46251</v>
      </c>
      <c r="AA20" s="12">
        <v>46252</v>
      </c>
      <c r="AB20" s="26">
        <v>46253</v>
      </c>
      <c r="AC20" s="5">
        <v>46254</v>
      </c>
      <c r="AD20" s="5">
        <v>46255</v>
      </c>
      <c r="AE20" s="13">
        <v>46256</v>
      </c>
      <c r="AF20" s="20">
        <v>46257</v>
      </c>
      <c r="AG20" s="17"/>
      <c r="AH20" s="17"/>
    </row>
    <row r="21" spans="2:34" ht="18" customHeight="1" x14ac:dyDescent="0.25">
      <c r="B21" s="6">
        <v>46167</v>
      </c>
      <c r="C21" s="12">
        <v>46168</v>
      </c>
      <c r="D21" s="26">
        <v>46169</v>
      </c>
      <c r="E21" s="33">
        <v>46170</v>
      </c>
      <c r="F21" s="6">
        <v>46171</v>
      </c>
      <c r="G21" s="13">
        <v>46172</v>
      </c>
      <c r="H21" s="5">
        <v>46173</v>
      </c>
      <c r="I21" s="20"/>
      <c r="J21" s="6">
        <v>46202</v>
      </c>
      <c r="K21" s="12">
        <v>46203</v>
      </c>
      <c r="L21" s="20">
        <v>46204</v>
      </c>
      <c r="M21" s="33">
        <v>46205</v>
      </c>
      <c r="N21" s="6">
        <v>46206</v>
      </c>
      <c r="O21" s="32">
        <v>46207</v>
      </c>
      <c r="P21" s="5">
        <v>46208</v>
      </c>
      <c r="Q21" s="20"/>
      <c r="R21" s="6">
        <v>46230</v>
      </c>
      <c r="S21" s="12">
        <v>46231</v>
      </c>
      <c r="T21" s="5">
        <v>46232</v>
      </c>
      <c r="U21" s="5">
        <v>46233</v>
      </c>
      <c r="V21" s="5">
        <v>46234</v>
      </c>
      <c r="W21" s="5">
        <v>46235</v>
      </c>
      <c r="X21" s="5">
        <v>46236</v>
      </c>
      <c r="Y21" s="20"/>
      <c r="Z21" s="5">
        <v>46258</v>
      </c>
      <c r="AA21" s="12">
        <v>46259</v>
      </c>
      <c r="AB21" s="5">
        <v>46260</v>
      </c>
      <c r="AC21" s="5">
        <v>46261</v>
      </c>
      <c r="AD21" s="5">
        <v>46262</v>
      </c>
      <c r="AE21" s="5">
        <v>46263</v>
      </c>
      <c r="AF21" s="20">
        <v>46264</v>
      </c>
      <c r="AG21" s="17"/>
      <c r="AH21" s="17"/>
    </row>
    <row r="22" spans="2:34" ht="18" customHeight="1" x14ac:dyDescent="0.25">
      <c r="B22" s="20">
        <v>46174</v>
      </c>
      <c r="C22" s="12">
        <v>46175</v>
      </c>
      <c r="D22" s="5">
        <v>46176</v>
      </c>
      <c r="E22" s="5">
        <v>46177</v>
      </c>
      <c r="F22" s="5">
        <v>46178</v>
      </c>
      <c r="G22" s="5">
        <v>46179</v>
      </c>
      <c r="H22" s="5">
        <v>46180</v>
      </c>
      <c r="I22" s="20"/>
      <c r="J22" s="20">
        <v>46209</v>
      </c>
      <c r="K22" s="12">
        <v>46210</v>
      </c>
      <c r="L22" s="5">
        <v>46211</v>
      </c>
      <c r="M22" s="5">
        <v>46212</v>
      </c>
      <c r="N22" s="5">
        <v>46213</v>
      </c>
      <c r="O22" s="5">
        <v>46214</v>
      </c>
      <c r="P22" s="5">
        <v>46215</v>
      </c>
      <c r="Q22" s="20"/>
      <c r="R22" s="20">
        <v>46237</v>
      </c>
      <c r="S22" s="12">
        <v>46238</v>
      </c>
      <c r="T22" s="5">
        <v>46239</v>
      </c>
      <c r="U22" s="5">
        <v>46240</v>
      </c>
      <c r="V22" s="5">
        <v>46241</v>
      </c>
      <c r="W22" s="5">
        <v>46242</v>
      </c>
      <c r="X22" s="5">
        <v>46243</v>
      </c>
      <c r="Y22" s="20"/>
      <c r="Z22" s="5">
        <v>46265</v>
      </c>
      <c r="AA22" s="12">
        <v>46266</v>
      </c>
      <c r="AB22" s="20">
        <v>46267</v>
      </c>
      <c r="AC22" s="20">
        <v>46268</v>
      </c>
      <c r="AD22" s="20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25">
      <c r="B23" s="79" t="str">
        <f>MonthHeaders</f>
        <v>RUJAN</v>
      </c>
      <c r="C23" s="79"/>
      <c r="D23" s="79"/>
      <c r="E23" s="79"/>
      <c r="F23" s="79"/>
      <c r="G23" s="79"/>
      <c r="H23" s="79"/>
      <c r="I23" s="57"/>
      <c r="J23" s="79" t="str">
        <f>MonthHeaders</f>
        <v>LISTOPAD</v>
      </c>
      <c r="K23" s="79"/>
      <c r="L23" s="79"/>
      <c r="M23" s="79"/>
      <c r="N23" s="79"/>
      <c r="O23" s="79"/>
      <c r="P23" s="79"/>
      <c r="Q23" s="57"/>
      <c r="R23" s="79" t="str">
        <f>MonthHeaders</f>
        <v>STUDENI</v>
      </c>
      <c r="S23" s="79"/>
      <c r="T23" s="79"/>
      <c r="U23" s="79"/>
      <c r="V23" s="79"/>
      <c r="W23" s="79"/>
      <c r="X23" s="79"/>
      <c r="Y23" s="57"/>
      <c r="Z23" s="79" t="str">
        <f>MonthHeaders</f>
        <v>PROSINAC</v>
      </c>
      <c r="AA23" s="79"/>
      <c r="AB23" s="79"/>
      <c r="AC23" s="79"/>
      <c r="AD23" s="79"/>
      <c r="AE23" s="79"/>
      <c r="AF23" s="79"/>
      <c r="AG23" s="17"/>
      <c r="AH23" s="17"/>
    </row>
    <row r="24" spans="2:34" ht="18" customHeight="1" x14ac:dyDescent="0.25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25">
      <c r="B25" s="20">
        <f t="array" ref="B25:H30">Ruj</f>
        <v>46265</v>
      </c>
      <c r="C25" s="12">
        <v>46266</v>
      </c>
      <c r="D25" s="26">
        <v>46267</v>
      </c>
      <c r="E25" s="5">
        <v>46268</v>
      </c>
      <c r="F25" s="5">
        <v>46269</v>
      </c>
      <c r="G25" s="13">
        <v>46270</v>
      </c>
      <c r="H25" s="20">
        <v>46271</v>
      </c>
      <c r="I25" s="20"/>
      <c r="J25" s="20">
        <f t="array" ref="J25:P30">Lis</f>
        <v>46293</v>
      </c>
      <c r="K25" s="12">
        <v>46294</v>
      </c>
      <c r="L25" s="26">
        <v>46295</v>
      </c>
      <c r="M25" s="5">
        <v>46296</v>
      </c>
      <c r="N25" s="5">
        <v>46297</v>
      </c>
      <c r="O25" s="13">
        <v>46298</v>
      </c>
      <c r="P25" s="5">
        <v>46299</v>
      </c>
      <c r="Q25" s="20"/>
      <c r="R25" s="20">
        <f t="array" ref="R25:X30">Stu</f>
        <v>46321</v>
      </c>
      <c r="S25" s="12">
        <v>46322</v>
      </c>
      <c r="T25" s="26">
        <v>46323</v>
      </c>
      <c r="U25" s="5">
        <v>46324</v>
      </c>
      <c r="V25" s="5">
        <v>46325</v>
      </c>
      <c r="W25" s="13">
        <v>46326</v>
      </c>
      <c r="X25" s="20">
        <v>46327</v>
      </c>
      <c r="Y25" s="20"/>
      <c r="Z25" s="20">
        <f t="array" ref="Z25:AF30">Pro</f>
        <v>46356</v>
      </c>
      <c r="AA25" s="12">
        <v>46357</v>
      </c>
      <c r="AB25" s="5">
        <v>46358</v>
      </c>
      <c r="AC25" s="5">
        <v>46359</v>
      </c>
      <c r="AD25" s="5">
        <v>46360</v>
      </c>
      <c r="AE25" s="5">
        <v>46361</v>
      </c>
      <c r="AF25" s="5">
        <v>46362</v>
      </c>
      <c r="AG25" s="17"/>
      <c r="AH25" s="17"/>
    </row>
    <row r="26" spans="2:34" ht="18" customHeight="1" x14ac:dyDescent="0.25">
      <c r="B26" s="5">
        <v>46272</v>
      </c>
      <c r="C26" s="12">
        <v>46273</v>
      </c>
      <c r="D26" s="5">
        <v>46274</v>
      </c>
      <c r="E26" s="5">
        <v>46275</v>
      </c>
      <c r="F26" s="5">
        <v>46276</v>
      </c>
      <c r="G26" s="5">
        <v>46277</v>
      </c>
      <c r="H26" s="20">
        <v>46278</v>
      </c>
      <c r="I26" s="20"/>
      <c r="J26" s="5">
        <v>46300</v>
      </c>
      <c r="K26" s="12">
        <v>46301</v>
      </c>
      <c r="L26" s="5">
        <v>46302</v>
      </c>
      <c r="M26" s="5">
        <v>46303</v>
      </c>
      <c r="N26" s="5">
        <v>46304</v>
      </c>
      <c r="O26" s="5">
        <v>46305</v>
      </c>
      <c r="P26" s="5">
        <v>46306</v>
      </c>
      <c r="Q26" s="20"/>
      <c r="R26" s="5">
        <v>46328</v>
      </c>
      <c r="S26" s="12">
        <v>46329</v>
      </c>
      <c r="T26" s="5">
        <v>46330</v>
      </c>
      <c r="U26" s="5">
        <v>46331</v>
      </c>
      <c r="V26" s="5">
        <v>46332</v>
      </c>
      <c r="W26" s="5">
        <v>46333</v>
      </c>
      <c r="X26" s="20">
        <v>46334</v>
      </c>
      <c r="Y26" s="20"/>
      <c r="Z26" s="5">
        <v>46363</v>
      </c>
      <c r="AA26" s="12">
        <v>46364</v>
      </c>
      <c r="AB26" s="26">
        <v>46365</v>
      </c>
      <c r="AC26" s="5">
        <v>46366</v>
      </c>
      <c r="AD26" s="5">
        <v>46367</v>
      </c>
      <c r="AE26" s="13">
        <v>46368</v>
      </c>
      <c r="AF26" s="5">
        <v>46369</v>
      </c>
      <c r="AG26" s="17"/>
      <c r="AH26" s="17"/>
    </row>
    <row r="27" spans="2:34" ht="18" customHeight="1" x14ac:dyDescent="0.25">
      <c r="B27" s="5">
        <v>46279</v>
      </c>
      <c r="C27" s="12">
        <v>46280</v>
      </c>
      <c r="D27" s="26">
        <v>46281</v>
      </c>
      <c r="E27" s="5">
        <v>46282</v>
      </c>
      <c r="F27" s="5">
        <v>46283</v>
      </c>
      <c r="G27" s="13">
        <v>46284</v>
      </c>
      <c r="H27" s="20">
        <v>46285</v>
      </c>
      <c r="I27" s="20"/>
      <c r="J27" s="5">
        <v>46307</v>
      </c>
      <c r="K27" s="12">
        <v>46308</v>
      </c>
      <c r="L27" s="26">
        <v>46309</v>
      </c>
      <c r="M27" s="5">
        <v>46310</v>
      </c>
      <c r="N27" s="5">
        <v>46311</v>
      </c>
      <c r="O27" s="13">
        <v>46312</v>
      </c>
      <c r="P27" s="5">
        <v>46313</v>
      </c>
      <c r="Q27" s="20"/>
      <c r="R27" s="5">
        <v>46335</v>
      </c>
      <c r="S27" s="12">
        <v>46336</v>
      </c>
      <c r="T27" s="26">
        <v>46337</v>
      </c>
      <c r="U27" s="5">
        <v>46338</v>
      </c>
      <c r="V27" s="5">
        <v>46339</v>
      </c>
      <c r="W27" s="13">
        <v>46340</v>
      </c>
      <c r="X27" s="20">
        <v>46341</v>
      </c>
      <c r="Y27" s="20"/>
      <c r="Z27" s="5">
        <v>46370</v>
      </c>
      <c r="AA27" s="12">
        <v>46371</v>
      </c>
      <c r="AB27" s="5">
        <v>46372</v>
      </c>
      <c r="AC27" s="5">
        <v>46373</v>
      </c>
      <c r="AD27" s="5">
        <v>46374</v>
      </c>
      <c r="AE27" s="5">
        <v>46375</v>
      </c>
      <c r="AF27" s="5">
        <v>46376</v>
      </c>
      <c r="AG27" s="17"/>
      <c r="AH27" s="17"/>
    </row>
    <row r="28" spans="2:34" ht="18" customHeight="1" x14ac:dyDescent="0.25">
      <c r="B28" s="5">
        <v>46286</v>
      </c>
      <c r="C28" s="12">
        <v>46287</v>
      </c>
      <c r="D28" s="5">
        <v>46288</v>
      </c>
      <c r="E28" s="5">
        <v>46289</v>
      </c>
      <c r="F28" s="5">
        <v>46290</v>
      </c>
      <c r="G28" s="5">
        <v>46291</v>
      </c>
      <c r="H28" s="20">
        <v>46292</v>
      </c>
      <c r="I28" s="20"/>
      <c r="J28" s="5">
        <v>46314</v>
      </c>
      <c r="K28" s="12">
        <v>46315</v>
      </c>
      <c r="L28" s="5">
        <v>46316</v>
      </c>
      <c r="M28" s="5">
        <v>46317</v>
      </c>
      <c r="N28" s="5">
        <v>46318</v>
      </c>
      <c r="O28" s="5">
        <v>46319</v>
      </c>
      <c r="P28" s="5">
        <v>46320</v>
      </c>
      <c r="Q28" s="20"/>
      <c r="R28" s="5">
        <v>46342</v>
      </c>
      <c r="S28" s="12">
        <v>46343</v>
      </c>
      <c r="T28" s="5">
        <v>46344</v>
      </c>
      <c r="U28" s="5">
        <v>46345</v>
      </c>
      <c r="V28" s="5">
        <v>46346</v>
      </c>
      <c r="W28" s="5">
        <v>46347</v>
      </c>
      <c r="X28" s="20">
        <v>46348</v>
      </c>
      <c r="Y28" s="20"/>
      <c r="Z28" s="5">
        <v>46377</v>
      </c>
      <c r="AA28" s="12">
        <v>46378</v>
      </c>
      <c r="AB28" s="26">
        <v>46379</v>
      </c>
      <c r="AC28" s="5">
        <v>46380</v>
      </c>
      <c r="AD28" s="5">
        <v>46381</v>
      </c>
      <c r="AE28" s="13">
        <v>46382</v>
      </c>
      <c r="AF28" s="5">
        <v>46383</v>
      </c>
      <c r="AG28" s="17"/>
      <c r="AH28" s="17"/>
    </row>
    <row r="29" spans="2:34" ht="18" customHeight="1" x14ac:dyDescent="0.25">
      <c r="B29" s="5">
        <v>46293</v>
      </c>
      <c r="C29" s="12">
        <v>46294</v>
      </c>
      <c r="D29" s="26">
        <v>46295</v>
      </c>
      <c r="E29" s="5">
        <v>46296</v>
      </c>
      <c r="F29" s="5">
        <v>46297</v>
      </c>
      <c r="G29" s="13">
        <v>46298</v>
      </c>
      <c r="H29" s="20">
        <v>46299</v>
      </c>
      <c r="I29" s="20"/>
      <c r="J29" s="5">
        <v>46321</v>
      </c>
      <c r="K29" s="12">
        <v>46322</v>
      </c>
      <c r="L29" s="26">
        <v>46323</v>
      </c>
      <c r="M29" s="5">
        <v>46324</v>
      </c>
      <c r="N29" s="5">
        <v>46325</v>
      </c>
      <c r="O29" s="13">
        <v>46326</v>
      </c>
      <c r="P29" s="5">
        <v>46327</v>
      </c>
      <c r="Q29" s="20"/>
      <c r="R29" s="5">
        <v>46349</v>
      </c>
      <c r="S29" s="12">
        <v>46350</v>
      </c>
      <c r="T29" s="26">
        <v>46351</v>
      </c>
      <c r="U29" s="5">
        <v>46352</v>
      </c>
      <c r="V29" s="5">
        <v>46353</v>
      </c>
      <c r="W29" s="13">
        <v>46354</v>
      </c>
      <c r="X29" s="20">
        <v>46355</v>
      </c>
      <c r="Y29" s="20"/>
      <c r="Z29" s="5">
        <v>46384</v>
      </c>
      <c r="AA29" s="12">
        <v>46385</v>
      </c>
      <c r="AB29" s="5">
        <v>46386</v>
      </c>
      <c r="AC29" s="5">
        <v>46387</v>
      </c>
      <c r="AD29" s="5">
        <v>46388</v>
      </c>
      <c r="AE29" s="5">
        <v>46389</v>
      </c>
      <c r="AF29" s="5">
        <v>46390</v>
      </c>
      <c r="AG29" s="17"/>
      <c r="AH29" s="17"/>
    </row>
    <row r="30" spans="2:34" ht="18" customHeight="1" x14ac:dyDescent="0.25">
      <c r="B30" s="20">
        <v>46300</v>
      </c>
      <c r="C30" s="12">
        <v>46301</v>
      </c>
      <c r="D30" s="20">
        <v>46302</v>
      </c>
      <c r="E30" s="20">
        <v>46303</v>
      </c>
      <c r="F30" s="20">
        <v>46304</v>
      </c>
      <c r="G30" s="20">
        <v>46305</v>
      </c>
      <c r="H30" s="20">
        <v>46306</v>
      </c>
      <c r="I30" s="20"/>
      <c r="J30" s="20">
        <v>46328</v>
      </c>
      <c r="K30" s="12">
        <v>46329</v>
      </c>
      <c r="L30" s="5">
        <v>46330</v>
      </c>
      <c r="M30" s="5">
        <v>46331</v>
      </c>
      <c r="N30" s="5">
        <v>46332</v>
      </c>
      <c r="O30" s="5">
        <v>46333</v>
      </c>
      <c r="P30" s="5">
        <v>46334</v>
      </c>
      <c r="Q30" s="20"/>
      <c r="R30" s="5">
        <v>46356</v>
      </c>
      <c r="S30" s="12">
        <v>46357</v>
      </c>
      <c r="T30" s="5">
        <v>46358</v>
      </c>
      <c r="U30" s="5">
        <v>46359</v>
      </c>
      <c r="V30" s="5">
        <v>46360</v>
      </c>
      <c r="W30" s="5">
        <v>46361</v>
      </c>
      <c r="X30" s="20">
        <v>46362</v>
      </c>
      <c r="Y30" s="20"/>
      <c r="Z30" s="20">
        <v>46391</v>
      </c>
      <c r="AA30" s="12">
        <v>46392</v>
      </c>
      <c r="AB30" s="5">
        <v>46393</v>
      </c>
      <c r="AC30" s="5">
        <v>46394</v>
      </c>
      <c r="AD30" s="5">
        <v>46395</v>
      </c>
      <c r="AE30" s="5">
        <v>46396</v>
      </c>
      <c r="AF30" s="5">
        <v>46397</v>
      </c>
      <c r="AG30" s="17"/>
      <c r="AH30" s="17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83" priority="12">
      <formula>MONTH(B9)&lt;&gt;MONTH($B$11)</formula>
    </cfRule>
  </conditionalFormatting>
  <conditionalFormatting sqref="B17:I22">
    <cfRule type="expression" dxfId="82" priority="8">
      <formula>MONTH(B17)&lt;&gt;MONTH($B$19)</formula>
    </cfRule>
  </conditionalFormatting>
  <conditionalFormatting sqref="B25:I30">
    <cfRule type="expression" dxfId="81" priority="4">
      <formula>MONTH(B25)&lt;&gt;MONTH($B$27)</formula>
    </cfRule>
  </conditionalFormatting>
  <conditionalFormatting sqref="J9:Q14">
    <cfRule type="expression" dxfId="80" priority="11">
      <formula>MONTH(J9)&lt;&gt;MONTH($J$11)</formula>
    </cfRule>
  </conditionalFormatting>
  <conditionalFormatting sqref="J17:Q22">
    <cfRule type="expression" dxfId="79" priority="7">
      <formula>MONTH(J17)&lt;&gt;MONTH($J$19)</formula>
    </cfRule>
  </conditionalFormatting>
  <conditionalFormatting sqref="J25:Q30">
    <cfRule type="expression" dxfId="78" priority="3">
      <formula>MONTH(J25)&lt;&gt;MONTH($J$27)</formula>
    </cfRule>
  </conditionalFormatting>
  <conditionalFormatting sqref="R9:Y14">
    <cfRule type="expression" dxfId="77" priority="10">
      <formula>MONTH(R9)&lt;&gt;MONTH($R$11)</formula>
    </cfRule>
  </conditionalFormatting>
  <conditionalFormatting sqref="R17:Y22">
    <cfRule type="expression" dxfId="76" priority="6">
      <formula>MONTH(R17)&lt;&gt;MONTH($R$19)</formula>
    </cfRule>
  </conditionalFormatting>
  <conditionalFormatting sqref="R25:Y30">
    <cfRule type="expression" dxfId="75" priority="2">
      <formula>MONTH(R25)&lt;&gt;MONTH($R$27)</formula>
    </cfRule>
  </conditionalFormatting>
  <conditionalFormatting sqref="Z9:AF14">
    <cfRule type="expression" dxfId="74" priority="9">
      <formula>MONTH(Z9)&lt;&gt;MONTH($Z$11)</formula>
    </cfRule>
  </conditionalFormatting>
  <conditionalFormatting sqref="Z17:AF22">
    <cfRule type="expression" dxfId="73" priority="5">
      <formula>MONTH(Z17)&lt;&gt;MONTH($Z$19)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B29" sqref="AB29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9" width="3.85546875" style="1" customWidth="1"/>
    <col min="10" max="10" width="4" style="1" customWidth="1"/>
    <col min="11" max="11" width="3.85546875" style="1" customWidth="1"/>
    <col min="12" max="17" width="3.85546875" style="1"/>
    <col min="18" max="18" width="4.140625" style="1" customWidth="1"/>
    <col min="19" max="25" width="3.85546875" style="1"/>
    <col min="26" max="26" width="3.85546875" style="1" customWidth="1"/>
    <col min="27" max="32" width="3.85546875" style="1"/>
    <col min="33" max="33" width="2.85546875" customWidth="1"/>
    <col min="34" max="34" width="3.85546875" customWidth="1"/>
  </cols>
  <sheetData>
    <row r="1" spans="1:40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40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40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17"/>
    </row>
    <row r="4" spans="1:40" ht="35.1" customHeight="1" x14ac:dyDescent="0.4">
      <c r="A4" s="28"/>
      <c r="B4" s="53"/>
      <c r="C4" s="53"/>
      <c r="D4" s="71" t="s">
        <v>31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10"/>
      <c r="H6" s="72" t="s">
        <v>32</v>
      </c>
      <c r="I6" s="72"/>
      <c r="J6" s="72"/>
      <c r="K6" s="72"/>
      <c r="L6" s="72"/>
      <c r="M6" s="54"/>
      <c r="N6" s="2"/>
      <c r="O6" s="4"/>
      <c r="P6" s="72" t="s">
        <v>30</v>
      </c>
      <c r="Q6" s="72"/>
      <c r="R6" s="72"/>
      <c r="S6" s="72"/>
      <c r="T6" s="72"/>
      <c r="U6" s="54"/>
      <c r="V6" s="2"/>
      <c r="W6" s="27"/>
      <c r="X6" s="2"/>
      <c r="Y6" s="80" t="s">
        <v>24</v>
      </c>
      <c r="Z6" s="80"/>
      <c r="AA6" s="80"/>
      <c r="AB6" s="80"/>
      <c r="AC6"/>
      <c r="AD6"/>
      <c r="AE6"/>
      <c r="AF6"/>
    </row>
    <row r="7" spans="1:40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40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25">
      <c r="A9" s="29"/>
      <c r="B9" s="15">
        <f t="array" ref="B9:H14">Sij</f>
        <v>46020</v>
      </c>
      <c r="C9" s="18">
        <v>46021</v>
      </c>
      <c r="D9" s="25">
        <v>46022</v>
      </c>
      <c r="E9" s="6">
        <v>46023</v>
      </c>
      <c r="F9" s="6">
        <v>46024</v>
      </c>
      <c r="G9" s="16">
        <v>46025</v>
      </c>
      <c r="H9" s="18">
        <v>46026</v>
      </c>
      <c r="I9" s="18"/>
      <c r="J9" s="15">
        <f t="array" ref="J9:P14">Velj</f>
        <v>46048</v>
      </c>
      <c r="K9" s="18">
        <v>46049</v>
      </c>
      <c r="L9" s="6">
        <v>46050</v>
      </c>
      <c r="M9" s="6">
        <v>46051</v>
      </c>
      <c r="N9" s="6">
        <v>46052</v>
      </c>
      <c r="O9" s="16">
        <v>46053</v>
      </c>
      <c r="P9" s="6">
        <v>46054</v>
      </c>
      <c r="Q9" s="18"/>
      <c r="R9" s="15">
        <f t="array" ref="R9:X14">Ožu</f>
        <v>46076</v>
      </c>
      <c r="S9" s="6">
        <v>46077</v>
      </c>
      <c r="T9" s="6">
        <v>46078</v>
      </c>
      <c r="U9" s="6">
        <v>46079</v>
      </c>
      <c r="V9" s="6">
        <v>46080</v>
      </c>
      <c r="W9" s="16">
        <v>46081</v>
      </c>
      <c r="X9" s="18">
        <v>46082</v>
      </c>
      <c r="Y9" s="18"/>
      <c r="Z9" s="15">
        <f t="array" ref="Z9:AF14">Tra</f>
        <v>46111</v>
      </c>
      <c r="AA9" s="6">
        <v>46112</v>
      </c>
      <c r="AB9" s="6">
        <v>46113</v>
      </c>
      <c r="AC9" s="6">
        <v>46114</v>
      </c>
      <c r="AD9" s="6">
        <v>46115</v>
      </c>
      <c r="AE9" s="6">
        <v>46116</v>
      </c>
      <c r="AF9" s="6">
        <v>46117</v>
      </c>
      <c r="AG9" s="17"/>
      <c r="AH9" s="17"/>
      <c r="AN9" s="17"/>
    </row>
    <row r="10" spans="1:40" ht="18" customHeight="1" x14ac:dyDescent="0.25">
      <c r="A10" s="29"/>
      <c r="B10" s="15">
        <v>46027</v>
      </c>
      <c r="C10" s="18">
        <v>46028</v>
      </c>
      <c r="D10" s="6">
        <v>46029</v>
      </c>
      <c r="E10" s="6">
        <v>46030</v>
      </c>
      <c r="F10" s="6">
        <v>46031</v>
      </c>
      <c r="G10" s="6">
        <v>46032</v>
      </c>
      <c r="H10" s="18">
        <v>46033</v>
      </c>
      <c r="I10" s="18"/>
      <c r="J10" s="15">
        <v>46055</v>
      </c>
      <c r="K10" s="18">
        <v>46056</v>
      </c>
      <c r="L10" s="6">
        <v>46057</v>
      </c>
      <c r="M10" s="6">
        <v>46058</v>
      </c>
      <c r="N10" s="6">
        <v>46059</v>
      </c>
      <c r="O10" s="6">
        <v>46060</v>
      </c>
      <c r="P10" s="6">
        <v>46061</v>
      </c>
      <c r="Q10" s="18"/>
      <c r="R10" s="15">
        <v>46083</v>
      </c>
      <c r="S10" s="6">
        <v>46084</v>
      </c>
      <c r="T10" s="6">
        <v>46085</v>
      </c>
      <c r="U10" s="6">
        <v>46086</v>
      </c>
      <c r="V10" s="6">
        <v>46087</v>
      </c>
      <c r="W10" s="6">
        <v>46088</v>
      </c>
      <c r="X10" s="18">
        <v>46089</v>
      </c>
      <c r="Y10" s="18"/>
      <c r="Z10" s="15">
        <v>46118</v>
      </c>
      <c r="AA10" s="6">
        <v>46119</v>
      </c>
      <c r="AB10" s="25">
        <v>46120</v>
      </c>
      <c r="AC10" s="6">
        <v>46121</v>
      </c>
      <c r="AD10" s="6">
        <v>46122</v>
      </c>
      <c r="AE10" s="16">
        <v>46123</v>
      </c>
      <c r="AF10" s="6">
        <v>46124</v>
      </c>
      <c r="AG10" s="17"/>
      <c r="AH10" s="17"/>
    </row>
    <row r="11" spans="1:40" ht="18" customHeight="1" x14ac:dyDescent="0.25">
      <c r="A11" s="29"/>
      <c r="B11" s="15">
        <v>46034</v>
      </c>
      <c r="C11" s="18">
        <v>46035</v>
      </c>
      <c r="D11" s="25">
        <v>46036</v>
      </c>
      <c r="E11" s="6">
        <v>46037</v>
      </c>
      <c r="F11" s="6">
        <v>46038</v>
      </c>
      <c r="G11" s="16">
        <v>46039</v>
      </c>
      <c r="H11" s="18">
        <v>46040</v>
      </c>
      <c r="I11" s="18"/>
      <c r="J11" s="15">
        <v>46062</v>
      </c>
      <c r="K11" s="18">
        <v>46063</v>
      </c>
      <c r="L11" s="25">
        <v>46064</v>
      </c>
      <c r="M11" s="6">
        <v>46065</v>
      </c>
      <c r="N11" s="6">
        <v>46066</v>
      </c>
      <c r="O11" s="16">
        <v>46067</v>
      </c>
      <c r="P11" s="6">
        <v>46068</v>
      </c>
      <c r="Q11" s="18"/>
      <c r="R11" s="15">
        <v>46090</v>
      </c>
      <c r="S11" s="6">
        <v>46091</v>
      </c>
      <c r="T11" s="25">
        <v>46092</v>
      </c>
      <c r="U11" s="6">
        <v>46093</v>
      </c>
      <c r="V11" s="6">
        <v>46094</v>
      </c>
      <c r="W11" s="16">
        <v>46095</v>
      </c>
      <c r="X11" s="18">
        <v>46096</v>
      </c>
      <c r="Y11" s="18"/>
      <c r="Z11" s="15">
        <v>46125</v>
      </c>
      <c r="AA11" s="6">
        <v>46126</v>
      </c>
      <c r="AB11" s="6">
        <v>46127</v>
      </c>
      <c r="AC11" s="6">
        <v>46128</v>
      </c>
      <c r="AD11" s="6">
        <v>46129</v>
      </c>
      <c r="AE11" s="6">
        <v>46130</v>
      </c>
      <c r="AF11" s="6">
        <v>46131</v>
      </c>
      <c r="AG11" s="17"/>
      <c r="AH11" s="17"/>
    </row>
    <row r="12" spans="1:40" ht="18" customHeight="1" x14ac:dyDescent="0.25">
      <c r="A12" s="29"/>
      <c r="B12" s="15">
        <v>46041</v>
      </c>
      <c r="C12" s="18">
        <v>46042</v>
      </c>
      <c r="D12" s="6">
        <v>46043</v>
      </c>
      <c r="E12" s="6">
        <v>46044</v>
      </c>
      <c r="F12" s="6">
        <v>46045</v>
      </c>
      <c r="G12" s="6">
        <v>46046</v>
      </c>
      <c r="H12" s="18">
        <v>46047</v>
      </c>
      <c r="I12" s="18"/>
      <c r="J12" s="15">
        <v>46069</v>
      </c>
      <c r="K12" s="18">
        <v>46070</v>
      </c>
      <c r="L12" s="6">
        <v>46071</v>
      </c>
      <c r="M12" s="6">
        <v>46072</v>
      </c>
      <c r="N12" s="6">
        <v>46073</v>
      </c>
      <c r="O12" s="6">
        <v>46074</v>
      </c>
      <c r="P12" s="6">
        <v>46075</v>
      </c>
      <c r="Q12" s="18"/>
      <c r="R12" s="15">
        <v>46097</v>
      </c>
      <c r="S12" s="6">
        <v>46098</v>
      </c>
      <c r="T12" s="6">
        <v>46099</v>
      </c>
      <c r="U12" s="6">
        <v>46100</v>
      </c>
      <c r="V12" s="6">
        <v>46101</v>
      </c>
      <c r="W12" s="6">
        <v>46102</v>
      </c>
      <c r="X12" s="18">
        <v>46103</v>
      </c>
      <c r="Y12" s="18"/>
      <c r="Z12" s="15">
        <v>46132</v>
      </c>
      <c r="AA12" s="6">
        <v>46133</v>
      </c>
      <c r="AB12" s="25">
        <v>46134</v>
      </c>
      <c r="AC12" s="6">
        <v>46135</v>
      </c>
      <c r="AD12" s="6">
        <v>46136</v>
      </c>
      <c r="AE12" s="16">
        <v>46137</v>
      </c>
      <c r="AF12" s="6">
        <v>46138</v>
      </c>
      <c r="AG12" s="17"/>
      <c r="AH12" s="17"/>
    </row>
    <row r="13" spans="1:40" ht="18" customHeight="1" x14ac:dyDescent="0.25">
      <c r="A13" s="29"/>
      <c r="B13" s="15">
        <v>46048</v>
      </c>
      <c r="C13" s="18">
        <v>46049</v>
      </c>
      <c r="D13" s="25">
        <v>46050</v>
      </c>
      <c r="E13" s="6">
        <v>46051</v>
      </c>
      <c r="F13" s="6">
        <v>46052</v>
      </c>
      <c r="G13" s="16">
        <v>46053</v>
      </c>
      <c r="H13" s="18">
        <v>46054</v>
      </c>
      <c r="I13" s="18"/>
      <c r="J13" s="15">
        <v>46076</v>
      </c>
      <c r="K13" s="18">
        <v>46077</v>
      </c>
      <c r="L13" s="25">
        <v>46078</v>
      </c>
      <c r="M13" s="6">
        <v>46079</v>
      </c>
      <c r="N13" s="6">
        <v>46080</v>
      </c>
      <c r="O13" s="16">
        <v>46081</v>
      </c>
      <c r="P13" s="6">
        <v>46082</v>
      </c>
      <c r="Q13" s="18"/>
      <c r="R13" s="15">
        <v>46104</v>
      </c>
      <c r="S13" s="6">
        <v>46105</v>
      </c>
      <c r="T13" s="25">
        <v>46106</v>
      </c>
      <c r="U13" s="6">
        <v>46107</v>
      </c>
      <c r="V13" s="6">
        <v>46108</v>
      </c>
      <c r="W13" s="16">
        <v>46109</v>
      </c>
      <c r="X13" s="18">
        <v>46110</v>
      </c>
      <c r="Y13" s="18"/>
      <c r="Z13" s="15">
        <v>46139</v>
      </c>
      <c r="AA13" s="6">
        <v>46140</v>
      </c>
      <c r="AB13" s="6">
        <v>46141</v>
      </c>
      <c r="AC13" s="6">
        <v>46142</v>
      </c>
      <c r="AD13" s="6">
        <v>46143</v>
      </c>
      <c r="AE13" s="6">
        <v>46144</v>
      </c>
      <c r="AF13" s="6">
        <v>46145</v>
      </c>
      <c r="AG13" s="17"/>
      <c r="AH13" s="17"/>
    </row>
    <row r="14" spans="1:40" ht="18" customHeight="1" x14ac:dyDescent="0.25">
      <c r="A14" s="29"/>
      <c r="B14" s="15">
        <v>46055</v>
      </c>
      <c r="C14" s="18">
        <v>46056</v>
      </c>
      <c r="D14" s="18">
        <v>46057</v>
      </c>
      <c r="E14" s="18">
        <v>46058</v>
      </c>
      <c r="F14" s="18">
        <v>46059</v>
      </c>
      <c r="G14" s="18">
        <v>46060</v>
      </c>
      <c r="H14" s="18">
        <v>46061</v>
      </c>
      <c r="I14" s="18"/>
      <c r="J14" s="15">
        <v>46083</v>
      </c>
      <c r="K14" s="18">
        <v>46084</v>
      </c>
      <c r="L14" s="18">
        <v>46085</v>
      </c>
      <c r="M14" s="18">
        <v>46086</v>
      </c>
      <c r="N14" s="18">
        <v>46087</v>
      </c>
      <c r="O14" s="18">
        <v>46088</v>
      </c>
      <c r="P14" s="18">
        <v>46089</v>
      </c>
      <c r="Q14" s="18"/>
      <c r="R14" s="15">
        <v>46111</v>
      </c>
      <c r="S14" s="18">
        <v>46112</v>
      </c>
      <c r="T14" s="18">
        <v>46113</v>
      </c>
      <c r="U14" s="18">
        <v>46114</v>
      </c>
      <c r="V14" s="18">
        <v>46115</v>
      </c>
      <c r="W14" s="18">
        <v>46116</v>
      </c>
      <c r="X14" s="18">
        <v>46117</v>
      </c>
      <c r="Y14" s="18"/>
      <c r="Z14" s="15">
        <v>46146</v>
      </c>
      <c r="AA14" s="6">
        <v>46147</v>
      </c>
      <c r="AB14" s="6">
        <v>46148</v>
      </c>
      <c r="AC14" s="6">
        <v>46149</v>
      </c>
      <c r="AD14" s="6">
        <v>46150</v>
      </c>
      <c r="AE14" s="6">
        <v>46151</v>
      </c>
      <c r="AF14" s="6">
        <v>46152</v>
      </c>
      <c r="AG14" s="17"/>
      <c r="AH14" s="17"/>
    </row>
    <row r="15" spans="1:40" ht="31.5" customHeight="1" x14ac:dyDescent="0.25">
      <c r="A15" s="29"/>
      <c r="B15" s="79" t="str">
        <f>MonthHeaders</f>
        <v>SVIBANJ</v>
      </c>
      <c r="C15" s="79"/>
      <c r="D15" s="79"/>
      <c r="E15" s="79"/>
      <c r="F15" s="79"/>
      <c r="G15" s="79"/>
      <c r="H15" s="79"/>
      <c r="I15" s="57"/>
      <c r="J15" s="79" t="str">
        <f>MonthHeaders</f>
        <v>LIPANJ</v>
      </c>
      <c r="K15" s="79"/>
      <c r="L15" s="79"/>
      <c r="M15" s="79"/>
      <c r="N15" s="79"/>
      <c r="O15" s="79"/>
      <c r="P15" s="79"/>
      <c r="Q15" s="57"/>
      <c r="R15" s="79" t="str">
        <f>MonthHeaders</f>
        <v>SRPANJ</v>
      </c>
      <c r="S15" s="79"/>
      <c r="T15" s="79"/>
      <c r="U15" s="79"/>
      <c r="V15" s="79"/>
      <c r="W15" s="79"/>
      <c r="X15" s="79"/>
      <c r="Y15" s="57"/>
      <c r="Z15" s="79" t="str">
        <f>MonthHeaders</f>
        <v>KOLOVOZ</v>
      </c>
      <c r="AA15" s="79"/>
      <c r="AB15" s="79"/>
      <c r="AC15" s="79"/>
      <c r="AD15" s="79"/>
      <c r="AE15" s="79"/>
      <c r="AF15" s="79"/>
      <c r="AG15" s="17"/>
      <c r="AH15" s="17"/>
      <c r="AL15" s="7"/>
    </row>
    <row r="16" spans="1:40" ht="18" customHeight="1" x14ac:dyDescent="0.25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25">
      <c r="B17" s="12">
        <f t="array" ref="B17:H22">Svi</f>
        <v>46139</v>
      </c>
      <c r="C17" s="20">
        <v>46140</v>
      </c>
      <c r="D17" s="5">
        <v>46141</v>
      </c>
      <c r="E17" s="33">
        <v>46142</v>
      </c>
      <c r="F17" s="6">
        <v>46143</v>
      </c>
      <c r="G17" s="33">
        <v>46144</v>
      </c>
      <c r="H17" s="20">
        <v>46145</v>
      </c>
      <c r="I17" s="20"/>
      <c r="J17" s="12">
        <f t="array" ref="J17:P22">Lip</f>
        <v>46174</v>
      </c>
      <c r="K17" s="20">
        <v>46175</v>
      </c>
      <c r="L17" s="26">
        <v>46176</v>
      </c>
      <c r="M17" s="20">
        <v>46177</v>
      </c>
      <c r="N17" s="5">
        <v>46178</v>
      </c>
      <c r="O17" s="37">
        <v>46179</v>
      </c>
      <c r="P17" s="20">
        <v>46180</v>
      </c>
      <c r="Q17" s="20"/>
      <c r="R17" s="15">
        <f t="array" ref="R17:X22">Srp</f>
        <v>46202</v>
      </c>
      <c r="S17" s="20">
        <v>46203</v>
      </c>
      <c r="T17" s="26">
        <v>46204</v>
      </c>
      <c r="U17" s="33">
        <v>46205</v>
      </c>
      <c r="V17" s="6">
        <v>46206</v>
      </c>
      <c r="W17" s="37">
        <v>46207</v>
      </c>
      <c r="X17" s="5">
        <v>46208</v>
      </c>
      <c r="Y17" s="20"/>
      <c r="Z17" s="12">
        <f t="array" ref="Z17:AF22">Kol</f>
        <v>46230</v>
      </c>
      <c r="AA17" s="20">
        <v>46231</v>
      </c>
      <c r="AB17" s="5">
        <v>46232</v>
      </c>
      <c r="AC17" s="5">
        <v>46233</v>
      </c>
      <c r="AD17" s="5">
        <v>46234</v>
      </c>
      <c r="AE17" s="13">
        <v>46235</v>
      </c>
      <c r="AF17" s="20">
        <v>46236</v>
      </c>
      <c r="AG17" s="17"/>
      <c r="AH17" s="17"/>
    </row>
    <row r="18" spans="2:34" ht="18" customHeight="1" x14ac:dyDescent="0.25">
      <c r="B18" s="15">
        <v>46146</v>
      </c>
      <c r="C18" s="20">
        <v>46147</v>
      </c>
      <c r="D18" s="26">
        <v>46148</v>
      </c>
      <c r="E18" s="33">
        <v>46149</v>
      </c>
      <c r="F18" s="6">
        <v>46150</v>
      </c>
      <c r="G18" s="37">
        <v>46151</v>
      </c>
      <c r="H18" s="20">
        <v>46152</v>
      </c>
      <c r="I18" s="20"/>
      <c r="J18" s="15">
        <v>46181</v>
      </c>
      <c r="K18" s="5">
        <v>46182</v>
      </c>
      <c r="L18" s="20">
        <v>46183</v>
      </c>
      <c r="M18" s="33">
        <v>46184</v>
      </c>
      <c r="N18" s="6">
        <v>46185</v>
      </c>
      <c r="O18" s="32">
        <v>46186</v>
      </c>
      <c r="P18" s="20">
        <v>46187</v>
      </c>
      <c r="Q18" s="20"/>
      <c r="R18" s="15">
        <v>46209</v>
      </c>
      <c r="S18" s="5">
        <v>46210</v>
      </c>
      <c r="T18" s="5">
        <v>46211</v>
      </c>
      <c r="U18" s="33">
        <v>46212</v>
      </c>
      <c r="V18" s="6">
        <v>46213</v>
      </c>
      <c r="W18" s="33">
        <v>46214</v>
      </c>
      <c r="X18" s="5">
        <v>46215</v>
      </c>
      <c r="Y18" s="20"/>
      <c r="Z18" s="12">
        <v>46237</v>
      </c>
      <c r="AA18" s="5">
        <v>46238</v>
      </c>
      <c r="AB18" s="5">
        <v>46239</v>
      </c>
      <c r="AC18" s="5">
        <v>46240</v>
      </c>
      <c r="AD18" s="5">
        <v>46241</v>
      </c>
      <c r="AE18" s="5">
        <v>46242</v>
      </c>
      <c r="AF18" s="20">
        <v>46243</v>
      </c>
      <c r="AG18" s="17"/>
      <c r="AH18" s="17"/>
    </row>
    <row r="19" spans="2:34" ht="18" customHeight="1" x14ac:dyDescent="0.25">
      <c r="B19" s="15">
        <v>46153</v>
      </c>
      <c r="C19" s="20">
        <v>46154</v>
      </c>
      <c r="D19" s="5">
        <v>46155</v>
      </c>
      <c r="E19" s="33">
        <v>46156</v>
      </c>
      <c r="F19" s="6">
        <v>46157</v>
      </c>
      <c r="G19" s="33">
        <v>46158</v>
      </c>
      <c r="H19" s="20">
        <v>46159</v>
      </c>
      <c r="I19" s="20"/>
      <c r="J19" s="15">
        <v>46188</v>
      </c>
      <c r="K19" s="5">
        <v>46189</v>
      </c>
      <c r="L19" s="26">
        <v>46190</v>
      </c>
      <c r="M19" s="33">
        <v>46191</v>
      </c>
      <c r="N19" s="6">
        <v>46192</v>
      </c>
      <c r="O19" s="37">
        <v>46193</v>
      </c>
      <c r="P19" s="20">
        <v>46194</v>
      </c>
      <c r="Q19" s="20"/>
      <c r="R19" s="15">
        <v>46216</v>
      </c>
      <c r="S19" s="5">
        <v>46217</v>
      </c>
      <c r="T19" s="26">
        <v>46218</v>
      </c>
      <c r="U19" s="33">
        <v>46219</v>
      </c>
      <c r="V19" s="6">
        <v>46220</v>
      </c>
      <c r="W19" s="37">
        <v>46221</v>
      </c>
      <c r="X19" s="5">
        <v>46222</v>
      </c>
      <c r="Y19" s="20"/>
      <c r="Z19" s="12">
        <v>46244</v>
      </c>
      <c r="AA19" s="5">
        <v>46245</v>
      </c>
      <c r="AB19" s="26">
        <v>46246</v>
      </c>
      <c r="AC19" s="5">
        <v>46247</v>
      </c>
      <c r="AD19" s="5">
        <v>46248</v>
      </c>
      <c r="AE19" s="13">
        <v>46249</v>
      </c>
      <c r="AF19" s="20">
        <v>46250</v>
      </c>
      <c r="AG19" s="17"/>
      <c r="AH19" s="17"/>
    </row>
    <row r="20" spans="2:34" ht="18" customHeight="1" x14ac:dyDescent="0.25">
      <c r="B20" s="15">
        <v>46160</v>
      </c>
      <c r="C20" s="20">
        <v>46161</v>
      </c>
      <c r="D20" s="26">
        <v>46162</v>
      </c>
      <c r="E20" s="33">
        <v>46163</v>
      </c>
      <c r="F20" s="6">
        <v>46164</v>
      </c>
      <c r="G20" s="37">
        <v>46165</v>
      </c>
      <c r="H20" s="20">
        <v>46166</v>
      </c>
      <c r="I20" s="20"/>
      <c r="J20" s="15">
        <v>46195</v>
      </c>
      <c r="K20" s="5">
        <v>46196</v>
      </c>
      <c r="L20" s="20">
        <v>46197</v>
      </c>
      <c r="M20" s="33">
        <v>46198</v>
      </c>
      <c r="N20" s="6">
        <v>46199</v>
      </c>
      <c r="O20" s="32">
        <v>46200</v>
      </c>
      <c r="P20" s="20">
        <v>46201</v>
      </c>
      <c r="Q20" s="20"/>
      <c r="R20" s="15">
        <v>46223</v>
      </c>
      <c r="S20" s="5">
        <v>46224</v>
      </c>
      <c r="T20" s="5">
        <v>46225</v>
      </c>
      <c r="U20" s="33">
        <v>46226</v>
      </c>
      <c r="V20" s="6">
        <v>46227</v>
      </c>
      <c r="W20" s="33">
        <v>46228</v>
      </c>
      <c r="X20" s="5">
        <v>46229</v>
      </c>
      <c r="Y20" s="20"/>
      <c r="Z20" s="12">
        <v>46251</v>
      </c>
      <c r="AA20" s="5">
        <v>46252</v>
      </c>
      <c r="AB20" s="5">
        <v>46253</v>
      </c>
      <c r="AC20" s="5">
        <v>46254</v>
      </c>
      <c r="AD20" s="5">
        <v>46255</v>
      </c>
      <c r="AE20" s="5">
        <v>46256</v>
      </c>
      <c r="AF20" s="20">
        <v>46257</v>
      </c>
      <c r="AG20" s="17"/>
      <c r="AH20" s="17"/>
    </row>
    <row r="21" spans="2:34" ht="18" customHeight="1" x14ac:dyDescent="0.25">
      <c r="B21" s="15">
        <v>46167</v>
      </c>
      <c r="C21" s="20">
        <v>46168</v>
      </c>
      <c r="D21" s="5">
        <v>46169</v>
      </c>
      <c r="E21" s="33">
        <v>46170</v>
      </c>
      <c r="F21" s="6">
        <v>46171</v>
      </c>
      <c r="G21" s="5">
        <v>46172</v>
      </c>
      <c r="H21" s="20">
        <v>46173</v>
      </c>
      <c r="I21" s="20"/>
      <c r="J21" s="15">
        <v>46202</v>
      </c>
      <c r="K21" s="5">
        <v>46203</v>
      </c>
      <c r="L21" s="20">
        <v>46204</v>
      </c>
      <c r="M21" s="32">
        <v>46205</v>
      </c>
      <c r="N21" s="18">
        <v>46206</v>
      </c>
      <c r="O21" s="32">
        <v>46207</v>
      </c>
      <c r="P21" s="20">
        <v>46208</v>
      </c>
      <c r="Q21" s="20"/>
      <c r="R21" s="15">
        <v>46230</v>
      </c>
      <c r="S21" s="5">
        <v>46231</v>
      </c>
      <c r="T21" s="26">
        <v>46232</v>
      </c>
      <c r="U21" s="5">
        <v>46233</v>
      </c>
      <c r="V21" s="5">
        <v>46234</v>
      </c>
      <c r="W21" s="13">
        <v>46235</v>
      </c>
      <c r="X21" s="5">
        <v>46236</v>
      </c>
      <c r="Y21" s="20"/>
      <c r="Z21" s="12">
        <v>46258</v>
      </c>
      <c r="AA21" s="5">
        <v>46259</v>
      </c>
      <c r="AB21" s="26">
        <v>46260</v>
      </c>
      <c r="AC21" s="5">
        <v>46261</v>
      </c>
      <c r="AD21" s="5">
        <v>46262</v>
      </c>
      <c r="AE21" s="13">
        <v>46263</v>
      </c>
      <c r="AF21" s="20">
        <v>46264</v>
      </c>
      <c r="AG21" s="17"/>
      <c r="AH21" s="17"/>
    </row>
    <row r="22" spans="2:34" ht="18" customHeight="1" x14ac:dyDescent="0.25">
      <c r="B22" s="12">
        <v>46174</v>
      </c>
      <c r="C22" s="20">
        <v>46175</v>
      </c>
      <c r="D22" s="20">
        <v>46176</v>
      </c>
      <c r="E22" s="20">
        <v>46177</v>
      </c>
      <c r="F22" s="20">
        <v>46178</v>
      </c>
      <c r="G22" s="20">
        <v>46179</v>
      </c>
      <c r="H22" s="20">
        <v>46180</v>
      </c>
      <c r="I22" s="20"/>
      <c r="J22" s="12">
        <v>46209</v>
      </c>
      <c r="K22" s="20">
        <v>46210</v>
      </c>
      <c r="L22" s="20">
        <v>46211</v>
      </c>
      <c r="M22" s="20">
        <v>46212</v>
      </c>
      <c r="N22" s="20">
        <v>46213</v>
      </c>
      <c r="O22" s="20">
        <v>46214</v>
      </c>
      <c r="P22" s="20">
        <v>46215</v>
      </c>
      <c r="Q22" s="20"/>
      <c r="R22" s="12">
        <v>46237</v>
      </c>
      <c r="S22" s="20">
        <v>46238</v>
      </c>
      <c r="T22" s="5">
        <v>46239</v>
      </c>
      <c r="U22" s="20">
        <v>46240</v>
      </c>
      <c r="V22" s="20">
        <v>46241</v>
      </c>
      <c r="W22" s="20">
        <v>46242</v>
      </c>
      <c r="X22" s="20">
        <v>46243</v>
      </c>
      <c r="Y22" s="20"/>
      <c r="Z22" s="12">
        <v>46265</v>
      </c>
      <c r="AA22" s="20">
        <v>46266</v>
      </c>
      <c r="AB22" s="5">
        <v>46267</v>
      </c>
      <c r="AC22" s="5">
        <v>46268</v>
      </c>
      <c r="AD22" s="5">
        <v>46269</v>
      </c>
      <c r="AE22" s="5">
        <v>46270</v>
      </c>
      <c r="AF22" s="20">
        <v>46271</v>
      </c>
      <c r="AG22" s="17"/>
      <c r="AH22" s="17"/>
    </row>
    <row r="23" spans="2:34" ht="31.5" customHeight="1" x14ac:dyDescent="0.25">
      <c r="B23" s="79" t="str">
        <f>MonthHeaders</f>
        <v>RUJAN</v>
      </c>
      <c r="C23" s="79"/>
      <c r="D23" s="79"/>
      <c r="E23" s="79"/>
      <c r="F23" s="79"/>
      <c r="G23" s="79"/>
      <c r="H23" s="79"/>
      <c r="I23" s="57"/>
      <c r="J23" s="79" t="str">
        <f>MonthHeaders</f>
        <v>LISTOPAD</v>
      </c>
      <c r="K23" s="79"/>
      <c r="L23" s="79"/>
      <c r="M23" s="79"/>
      <c r="N23" s="79"/>
      <c r="O23" s="79"/>
      <c r="P23" s="79"/>
      <c r="Q23" s="57"/>
      <c r="R23" s="79" t="str">
        <f>MonthHeaders</f>
        <v>STUDENI</v>
      </c>
      <c r="S23" s="79"/>
      <c r="T23" s="79"/>
      <c r="U23" s="79"/>
      <c r="V23" s="79"/>
      <c r="W23" s="79"/>
      <c r="X23" s="79"/>
      <c r="Y23" s="57"/>
      <c r="Z23" s="79" t="str">
        <f>MonthHeaders</f>
        <v>PROSINAC</v>
      </c>
      <c r="AA23" s="79"/>
      <c r="AB23" s="79"/>
      <c r="AC23" s="79"/>
      <c r="AD23" s="79"/>
      <c r="AE23" s="79"/>
      <c r="AF23" s="79"/>
      <c r="AG23" s="17"/>
      <c r="AH23" s="17"/>
    </row>
    <row r="24" spans="2:34" ht="18" customHeight="1" x14ac:dyDescent="0.25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25">
      <c r="B25" s="12">
        <f t="array" ref="B25:H30">Ruj</f>
        <v>46265</v>
      </c>
      <c r="C25" s="5">
        <v>46266</v>
      </c>
      <c r="D25" s="5">
        <v>46267</v>
      </c>
      <c r="E25" s="5">
        <v>46268</v>
      </c>
      <c r="F25" s="5">
        <v>46269</v>
      </c>
      <c r="G25" s="5">
        <v>46270</v>
      </c>
      <c r="H25" s="5">
        <v>46271</v>
      </c>
      <c r="I25" s="20"/>
      <c r="J25" s="12">
        <f t="array" ref="J25:P30">Lis</f>
        <v>46293</v>
      </c>
      <c r="K25" s="20">
        <v>46294</v>
      </c>
      <c r="L25" s="5">
        <v>46295</v>
      </c>
      <c r="M25" s="5">
        <v>46296</v>
      </c>
      <c r="N25" s="5">
        <v>46297</v>
      </c>
      <c r="O25" s="5">
        <v>46298</v>
      </c>
      <c r="P25" s="20">
        <v>46299</v>
      </c>
      <c r="Q25" s="20"/>
      <c r="R25" s="12">
        <f t="array" ref="R25:X30">Stu</f>
        <v>46321</v>
      </c>
      <c r="S25" s="20">
        <v>46322</v>
      </c>
      <c r="T25" s="5">
        <v>46323</v>
      </c>
      <c r="U25" s="5">
        <v>46324</v>
      </c>
      <c r="V25" s="5">
        <v>46325</v>
      </c>
      <c r="W25" s="5">
        <v>46326</v>
      </c>
      <c r="X25" s="5">
        <v>46327</v>
      </c>
      <c r="Y25" s="20"/>
      <c r="Z25" s="12">
        <f t="array" ref="Z25:AF30">Pro</f>
        <v>46356</v>
      </c>
      <c r="AA25" s="5">
        <v>46357</v>
      </c>
      <c r="AB25" s="26">
        <v>46358</v>
      </c>
      <c r="AC25" s="20">
        <v>46359</v>
      </c>
      <c r="AD25" s="5">
        <v>46360</v>
      </c>
      <c r="AE25" s="13">
        <v>46361</v>
      </c>
      <c r="AF25" s="20">
        <v>46362</v>
      </c>
      <c r="AG25" s="17"/>
      <c r="AH25" s="17"/>
    </row>
    <row r="26" spans="2:34" ht="18" customHeight="1" x14ac:dyDescent="0.25">
      <c r="B26" s="12">
        <v>46272</v>
      </c>
      <c r="C26" s="5">
        <v>46273</v>
      </c>
      <c r="D26" s="26">
        <v>46274</v>
      </c>
      <c r="E26" s="5">
        <v>46275</v>
      </c>
      <c r="F26" s="5">
        <v>46276</v>
      </c>
      <c r="G26" s="13">
        <v>46277</v>
      </c>
      <c r="H26" s="5">
        <v>46278</v>
      </c>
      <c r="I26" s="20"/>
      <c r="J26" s="12">
        <v>46300</v>
      </c>
      <c r="K26" s="5">
        <v>46301</v>
      </c>
      <c r="L26" s="26">
        <v>46302</v>
      </c>
      <c r="M26" s="5">
        <v>46303</v>
      </c>
      <c r="N26" s="5">
        <v>46304</v>
      </c>
      <c r="O26" s="13">
        <v>46305</v>
      </c>
      <c r="P26" s="5">
        <v>46306</v>
      </c>
      <c r="Q26" s="20"/>
      <c r="R26" s="12">
        <v>46328</v>
      </c>
      <c r="S26" s="5">
        <v>46329</v>
      </c>
      <c r="T26" s="26">
        <v>46330</v>
      </c>
      <c r="U26" s="5">
        <v>46331</v>
      </c>
      <c r="V26" s="5">
        <v>46332</v>
      </c>
      <c r="W26" s="13">
        <v>46333</v>
      </c>
      <c r="X26" s="5">
        <v>46334</v>
      </c>
      <c r="Y26" s="20"/>
      <c r="Z26" s="12">
        <v>46363</v>
      </c>
      <c r="AA26" s="5">
        <v>46364</v>
      </c>
      <c r="AB26" s="5">
        <v>46365</v>
      </c>
      <c r="AC26" s="5">
        <v>46366</v>
      </c>
      <c r="AD26" s="5">
        <v>46367</v>
      </c>
      <c r="AE26" s="5">
        <v>46368</v>
      </c>
      <c r="AF26" s="5">
        <v>46369</v>
      </c>
      <c r="AG26" s="17"/>
      <c r="AH26" s="17"/>
    </row>
    <row r="27" spans="2:34" ht="18" customHeight="1" x14ac:dyDescent="0.25">
      <c r="B27" s="12">
        <v>46279</v>
      </c>
      <c r="C27" s="5">
        <v>46280</v>
      </c>
      <c r="D27" s="5">
        <v>46281</v>
      </c>
      <c r="E27" s="5">
        <v>46282</v>
      </c>
      <c r="F27" s="5">
        <v>46283</v>
      </c>
      <c r="G27" s="5">
        <v>46284</v>
      </c>
      <c r="H27" s="5">
        <v>46285</v>
      </c>
      <c r="I27" s="20"/>
      <c r="J27" s="12">
        <v>46307</v>
      </c>
      <c r="K27" s="5">
        <v>46308</v>
      </c>
      <c r="L27" s="5">
        <v>46309</v>
      </c>
      <c r="M27" s="5">
        <v>46310</v>
      </c>
      <c r="N27" s="5">
        <v>46311</v>
      </c>
      <c r="O27" s="5">
        <v>46312</v>
      </c>
      <c r="P27" s="5">
        <v>46313</v>
      </c>
      <c r="Q27" s="20"/>
      <c r="R27" s="12">
        <v>46335</v>
      </c>
      <c r="S27" s="5">
        <v>46336</v>
      </c>
      <c r="T27" s="5">
        <v>46337</v>
      </c>
      <c r="U27" s="5">
        <v>46338</v>
      </c>
      <c r="V27" s="5">
        <v>46339</v>
      </c>
      <c r="W27" s="5">
        <v>46340</v>
      </c>
      <c r="X27" s="5">
        <v>46341</v>
      </c>
      <c r="Y27" s="20"/>
      <c r="Z27" s="12">
        <v>46370</v>
      </c>
      <c r="AA27" s="5">
        <v>46371</v>
      </c>
      <c r="AB27" s="26">
        <v>46372</v>
      </c>
      <c r="AC27" s="5">
        <v>46373</v>
      </c>
      <c r="AD27" s="5">
        <v>46374</v>
      </c>
      <c r="AE27" s="13">
        <v>46375</v>
      </c>
      <c r="AF27" s="5">
        <v>46376</v>
      </c>
      <c r="AG27" s="17"/>
      <c r="AH27" s="17"/>
    </row>
    <row r="28" spans="2:34" ht="18" customHeight="1" x14ac:dyDescent="0.25">
      <c r="B28" s="12">
        <v>46286</v>
      </c>
      <c r="C28" s="5">
        <v>46287</v>
      </c>
      <c r="D28" s="26">
        <v>46288</v>
      </c>
      <c r="E28" s="5">
        <v>46289</v>
      </c>
      <c r="F28" s="5">
        <v>46290</v>
      </c>
      <c r="G28" s="13">
        <v>46291</v>
      </c>
      <c r="H28" s="5">
        <v>46292</v>
      </c>
      <c r="I28" s="20"/>
      <c r="J28" s="12">
        <v>46314</v>
      </c>
      <c r="K28" s="5">
        <v>46315</v>
      </c>
      <c r="L28" s="26">
        <v>46316</v>
      </c>
      <c r="M28" s="5">
        <v>46317</v>
      </c>
      <c r="N28" s="5">
        <v>46318</v>
      </c>
      <c r="O28" s="13">
        <v>46319</v>
      </c>
      <c r="P28" s="5">
        <v>46320</v>
      </c>
      <c r="Q28" s="20"/>
      <c r="R28" s="12">
        <v>46342</v>
      </c>
      <c r="S28" s="5">
        <v>46343</v>
      </c>
      <c r="T28" s="26">
        <v>46344</v>
      </c>
      <c r="U28" s="5">
        <v>46345</v>
      </c>
      <c r="V28" s="5">
        <v>46346</v>
      </c>
      <c r="W28" s="13">
        <v>46347</v>
      </c>
      <c r="X28" s="5">
        <v>46348</v>
      </c>
      <c r="Y28" s="20"/>
      <c r="Z28" s="12">
        <v>46377</v>
      </c>
      <c r="AA28" s="5">
        <v>46378</v>
      </c>
      <c r="AB28" s="5">
        <v>46379</v>
      </c>
      <c r="AC28" s="5">
        <v>46380</v>
      </c>
      <c r="AD28" s="5">
        <v>46381</v>
      </c>
      <c r="AE28" s="5">
        <v>46382</v>
      </c>
      <c r="AF28" s="5">
        <v>46383</v>
      </c>
      <c r="AG28" s="17"/>
      <c r="AH28" s="17"/>
    </row>
    <row r="29" spans="2:34" ht="18" customHeight="1" x14ac:dyDescent="0.25">
      <c r="B29" s="12">
        <v>46293</v>
      </c>
      <c r="C29" s="5">
        <v>46294</v>
      </c>
      <c r="D29" s="5">
        <v>46295</v>
      </c>
      <c r="E29" s="5">
        <v>46296</v>
      </c>
      <c r="F29" s="5">
        <v>46297</v>
      </c>
      <c r="G29" s="5">
        <v>46298</v>
      </c>
      <c r="H29" s="5">
        <v>46299</v>
      </c>
      <c r="I29" s="20"/>
      <c r="J29" s="12">
        <v>46321</v>
      </c>
      <c r="K29" s="5">
        <v>46322</v>
      </c>
      <c r="L29" s="5">
        <v>46323</v>
      </c>
      <c r="M29" s="5">
        <v>46324</v>
      </c>
      <c r="N29" s="5">
        <v>46325</v>
      </c>
      <c r="O29" s="5">
        <v>46326</v>
      </c>
      <c r="P29" s="5">
        <v>46327</v>
      </c>
      <c r="Q29" s="20"/>
      <c r="R29" s="12">
        <v>46349</v>
      </c>
      <c r="S29" s="5">
        <v>46350</v>
      </c>
      <c r="T29" s="5">
        <v>46351</v>
      </c>
      <c r="U29" s="5">
        <v>46352</v>
      </c>
      <c r="V29" s="5">
        <v>46353</v>
      </c>
      <c r="W29" s="5">
        <v>46354</v>
      </c>
      <c r="X29" s="5">
        <v>46355</v>
      </c>
      <c r="Y29" s="20"/>
      <c r="Z29" s="12">
        <v>46384</v>
      </c>
      <c r="AA29" s="5">
        <v>46385</v>
      </c>
      <c r="AB29" s="26">
        <v>46386</v>
      </c>
      <c r="AC29" s="5">
        <v>46387</v>
      </c>
      <c r="AD29" s="5">
        <v>46388</v>
      </c>
      <c r="AE29" s="5">
        <v>46389</v>
      </c>
      <c r="AF29" s="5">
        <v>46390</v>
      </c>
      <c r="AG29" s="17"/>
      <c r="AH29" s="17"/>
    </row>
    <row r="30" spans="2:34" ht="18" customHeight="1" x14ac:dyDescent="0.25">
      <c r="B30" s="12">
        <v>46300</v>
      </c>
      <c r="C30" s="20">
        <v>46301</v>
      </c>
      <c r="D30" s="5">
        <v>46302</v>
      </c>
      <c r="E30" s="5">
        <v>46303</v>
      </c>
      <c r="F30" s="5">
        <v>46304</v>
      </c>
      <c r="G30" s="5">
        <v>46305</v>
      </c>
      <c r="H30" s="5">
        <v>46306</v>
      </c>
      <c r="I30" s="20"/>
      <c r="J30" s="12">
        <v>46328</v>
      </c>
      <c r="K30" s="20">
        <v>46329</v>
      </c>
      <c r="L30" s="5">
        <v>46330</v>
      </c>
      <c r="M30" s="5">
        <v>46331</v>
      </c>
      <c r="N30" s="5">
        <v>46332</v>
      </c>
      <c r="O30" s="5">
        <v>46333</v>
      </c>
      <c r="P30" s="5">
        <v>46334</v>
      </c>
      <c r="Q30" s="20"/>
      <c r="R30" s="12">
        <v>46356</v>
      </c>
      <c r="S30" s="20">
        <v>46357</v>
      </c>
      <c r="T30" s="5">
        <v>46358</v>
      </c>
      <c r="U30" s="5">
        <v>46359</v>
      </c>
      <c r="V30" s="5">
        <v>46360</v>
      </c>
      <c r="W30" s="5">
        <v>46361</v>
      </c>
      <c r="X30" s="5">
        <v>46362</v>
      </c>
      <c r="Y30" s="20"/>
      <c r="Z30" s="12">
        <v>46391</v>
      </c>
      <c r="AA30" s="20">
        <v>46392</v>
      </c>
      <c r="AB30" s="5">
        <v>46393</v>
      </c>
      <c r="AC30" s="5">
        <v>46394</v>
      </c>
      <c r="AD30" s="5">
        <v>46395</v>
      </c>
      <c r="AE30" s="5">
        <v>46396</v>
      </c>
      <c r="AF30" s="5">
        <v>46397</v>
      </c>
      <c r="AG30" s="17"/>
      <c r="AH30" s="17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71" priority="12">
      <formula>MONTH(B9)&lt;&gt;MONTH($B$11)</formula>
    </cfRule>
  </conditionalFormatting>
  <conditionalFormatting sqref="B17:I22">
    <cfRule type="expression" dxfId="70" priority="8">
      <formula>MONTH(B17)&lt;&gt;MONTH($B$19)</formula>
    </cfRule>
  </conditionalFormatting>
  <conditionalFormatting sqref="B25:I30">
    <cfRule type="expression" dxfId="69" priority="4">
      <formula>MONTH(B25)&lt;&gt;MONTH($B$27)</formula>
    </cfRule>
  </conditionalFormatting>
  <conditionalFormatting sqref="J9:Q14">
    <cfRule type="expression" dxfId="68" priority="11">
      <formula>MONTH(J9)&lt;&gt;MONTH($J$11)</formula>
    </cfRule>
  </conditionalFormatting>
  <conditionalFormatting sqref="J17:Q22">
    <cfRule type="expression" dxfId="67" priority="7">
      <formula>MONTH(J17)&lt;&gt;MONTH($J$19)</formula>
    </cfRule>
  </conditionalFormatting>
  <conditionalFormatting sqref="J25:Q30">
    <cfRule type="expression" dxfId="66" priority="3">
      <formula>MONTH(J25)&lt;&gt;MONTH($J$27)</formula>
    </cfRule>
  </conditionalFormatting>
  <conditionalFormatting sqref="R9:Y14">
    <cfRule type="expression" dxfId="65" priority="10">
      <formula>MONTH(R9)&lt;&gt;MONTH($R$11)</formula>
    </cfRule>
  </conditionalFormatting>
  <conditionalFormatting sqref="R17:Y22">
    <cfRule type="expression" dxfId="64" priority="6">
      <formula>MONTH(R17)&lt;&gt;MONTH($R$19)</formula>
    </cfRule>
  </conditionalFormatting>
  <conditionalFormatting sqref="R25:Y30">
    <cfRule type="expression" dxfId="63" priority="2">
      <formula>MONTH(R25)&lt;&gt;MONTH($R$27)</formula>
    </cfRule>
  </conditionalFormatting>
  <conditionalFormatting sqref="Z9:AF14">
    <cfRule type="expression" dxfId="62" priority="9">
      <formula>MONTH(Z9)&lt;&gt;MONTH($Z$11)</formula>
    </cfRule>
  </conditionalFormatting>
  <conditionalFormatting sqref="Z17:AF22">
    <cfRule type="expression" dxfId="61" priority="5">
      <formula>MONTH(Z17)&lt;&gt;MONTH($Z$19)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O19" sqref="O19"/>
    </sheetView>
  </sheetViews>
  <sheetFormatPr defaultColWidth="3.85546875" defaultRowHeight="18" customHeight="1" x14ac:dyDescent="0.25"/>
  <cols>
    <col min="1" max="1" width="2.85546875" style="29" customWidth="1"/>
    <col min="2" max="7" width="3.85546875" style="29"/>
    <col min="8" max="9" width="3.85546875" style="29" customWidth="1"/>
    <col min="10" max="10" width="4" style="29" customWidth="1"/>
    <col min="11" max="11" width="3.85546875" style="29" customWidth="1"/>
    <col min="12" max="17" width="3.85546875" style="29"/>
    <col min="18" max="18" width="4.140625" style="29" customWidth="1"/>
    <col min="19" max="25" width="3.85546875" style="29"/>
    <col min="26" max="26" width="3.85546875" style="29" customWidth="1"/>
    <col min="27" max="32" width="3.85546875" style="29"/>
    <col min="33" max="33" width="2.85546875" customWidth="1"/>
    <col min="34" max="34" width="3.85546875" customWidth="1"/>
  </cols>
  <sheetData>
    <row r="1" spans="1:40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40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40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17"/>
    </row>
    <row r="4" spans="1:40" ht="35.1" customHeight="1" x14ac:dyDescent="0.4">
      <c r="A4" s="28"/>
      <c r="B4" s="53"/>
      <c r="C4" s="53"/>
      <c r="D4" s="71" t="s">
        <v>33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81" t="s">
        <v>34</v>
      </c>
      <c r="AC5" s="81"/>
      <c r="AD5" s="81"/>
      <c r="AE5" s="81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2" t="s">
        <v>32</v>
      </c>
      <c r="M6" s="72"/>
      <c r="N6" s="72"/>
      <c r="O6" s="72"/>
      <c r="P6" s="72"/>
      <c r="Q6" s="54"/>
      <c r="R6" s="2"/>
      <c r="S6" s="4"/>
      <c r="T6" s="72" t="s">
        <v>30</v>
      </c>
      <c r="U6" s="72"/>
      <c r="V6" s="72"/>
      <c r="W6" s="72"/>
      <c r="X6" s="72"/>
      <c r="Y6" s="54"/>
      <c r="Z6" s="27"/>
      <c r="AA6" s="2"/>
      <c r="AB6" s="81"/>
      <c r="AC6" s="81"/>
      <c r="AD6" s="81"/>
      <c r="AE6" s="81"/>
      <c r="AF6" s="2"/>
    </row>
    <row r="7" spans="1:40" ht="31.5" customHeight="1" x14ac:dyDescent="0.25"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40" ht="18" customHeight="1" x14ac:dyDescent="0.25"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25">
      <c r="B9" s="15">
        <f t="array" ref="B9:H14">Sij</f>
        <v>46020</v>
      </c>
      <c r="C9" s="18">
        <v>46021</v>
      </c>
      <c r="D9" s="25">
        <v>46022</v>
      </c>
      <c r="E9" s="6">
        <v>46023</v>
      </c>
      <c r="F9" s="6">
        <v>46024</v>
      </c>
      <c r="G9" s="16">
        <v>46025</v>
      </c>
      <c r="H9" s="18">
        <v>46026</v>
      </c>
      <c r="I9" s="18"/>
      <c r="J9" s="15">
        <f t="array" ref="J9:P14">Velj</f>
        <v>46048</v>
      </c>
      <c r="K9" s="18">
        <v>46049</v>
      </c>
      <c r="L9" s="6">
        <v>46050</v>
      </c>
      <c r="M9" s="6">
        <v>46051</v>
      </c>
      <c r="N9" s="6">
        <v>46052</v>
      </c>
      <c r="O9" s="16">
        <v>46053</v>
      </c>
      <c r="P9" s="18">
        <v>46054</v>
      </c>
      <c r="Q9" s="18"/>
      <c r="R9" s="15">
        <f t="array" ref="R9:X14">Ožu</f>
        <v>46076</v>
      </c>
      <c r="S9" s="18">
        <v>46077</v>
      </c>
      <c r="T9" s="6">
        <v>46078</v>
      </c>
      <c r="U9" s="6">
        <v>46079</v>
      </c>
      <c r="V9" s="6">
        <v>46080</v>
      </c>
      <c r="W9" s="16">
        <v>46081</v>
      </c>
      <c r="X9" s="6">
        <v>46082</v>
      </c>
      <c r="Y9" s="18"/>
      <c r="Z9" s="15">
        <f t="array" ref="Z9:AF14">Tra</f>
        <v>46111</v>
      </c>
      <c r="AA9" s="6">
        <v>46112</v>
      </c>
      <c r="AB9" s="6">
        <v>46113</v>
      </c>
      <c r="AC9" s="6">
        <v>46114</v>
      </c>
      <c r="AD9" s="6">
        <v>46115</v>
      </c>
      <c r="AE9" s="6">
        <v>46116</v>
      </c>
      <c r="AF9" s="6">
        <v>46117</v>
      </c>
      <c r="AG9" s="17"/>
      <c r="AH9" s="17"/>
      <c r="AN9" s="17"/>
    </row>
    <row r="10" spans="1:40" ht="18" customHeight="1" x14ac:dyDescent="0.25">
      <c r="B10" s="15">
        <v>46027</v>
      </c>
      <c r="C10" s="18">
        <v>46028</v>
      </c>
      <c r="D10" s="6">
        <v>46029</v>
      </c>
      <c r="E10" s="6">
        <v>46030</v>
      </c>
      <c r="F10" s="6">
        <v>46031</v>
      </c>
      <c r="G10" s="6">
        <v>46032</v>
      </c>
      <c r="H10" s="18">
        <v>46033</v>
      </c>
      <c r="I10" s="18"/>
      <c r="J10" s="15">
        <v>46055</v>
      </c>
      <c r="K10" s="18">
        <v>46056</v>
      </c>
      <c r="L10" s="6">
        <v>46057</v>
      </c>
      <c r="M10" s="6">
        <v>46058</v>
      </c>
      <c r="N10" s="6">
        <v>46059</v>
      </c>
      <c r="O10" s="6">
        <v>46060</v>
      </c>
      <c r="P10" s="18">
        <v>46061</v>
      </c>
      <c r="Q10" s="18"/>
      <c r="R10" s="15">
        <v>46083</v>
      </c>
      <c r="S10" s="18">
        <v>46084</v>
      </c>
      <c r="T10" s="6">
        <v>46085</v>
      </c>
      <c r="U10" s="6">
        <v>46086</v>
      </c>
      <c r="V10" s="6">
        <v>46087</v>
      </c>
      <c r="W10" s="6">
        <v>46088</v>
      </c>
      <c r="X10" s="6">
        <v>46089</v>
      </c>
      <c r="Y10" s="18"/>
      <c r="Z10" s="15">
        <v>46118</v>
      </c>
      <c r="AA10" s="6">
        <v>46119</v>
      </c>
      <c r="AB10" s="25">
        <v>46120</v>
      </c>
      <c r="AC10" s="6">
        <v>46121</v>
      </c>
      <c r="AD10" s="6">
        <v>46122</v>
      </c>
      <c r="AE10" s="16">
        <v>46123</v>
      </c>
      <c r="AF10" s="6">
        <v>46124</v>
      </c>
      <c r="AG10" s="17"/>
      <c r="AH10" s="17"/>
    </row>
    <row r="11" spans="1:40" ht="18" customHeight="1" x14ac:dyDescent="0.25">
      <c r="B11" s="15">
        <v>46034</v>
      </c>
      <c r="C11" s="18">
        <v>46035</v>
      </c>
      <c r="D11" s="25">
        <v>46036</v>
      </c>
      <c r="E11" s="6">
        <v>46037</v>
      </c>
      <c r="F11" s="6">
        <v>46038</v>
      </c>
      <c r="G11" s="16">
        <v>46039</v>
      </c>
      <c r="H11" s="18">
        <v>46040</v>
      </c>
      <c r="I11" s="18"/>
      <c r="J11" s="15">
        <v>46062</v>
      </c>
      <c r="K11" s="18">
        <v>46063</v>
      </c>
      <c r="L11" s="25">
        <v>46064</v>
      </c>
      <c r="M11" s="6">
        <v>46065</v>
      </c>
      <c r="N11" s="6">
        <v>46066</v>
      </c>
      <c r="O11" s="16">
        <v>46067</v>
      </c>
      <c r="P11" s="18">
        <v>46068</v>
      </c>
      <c r="Q11" s="18"/>
      <c r="R11" s="15">
        <v>46090</v>
      </c>
      <c r="S11" s="18">
        <v>46091</v>
      </c>
      <c r="T11" s="25">
        <v>46092</v>
      </c>
      <c r="U11" s="6">
        <v>46093</v>
      </c>
      <c r="V11" s="6">
        <v>46094</v>
      </c>
      <c r="W11" s="16">
        <v>46095</v>
      </c>
      <c r="X11" s="6">
        <v>46096</v>
      </c>
      <c r="Y11" s="18"/>
      <c r="Z11" s="15">
        <v>46125</v>
      </c>
      <c r="AA11" s="6">
        <v>46126</v>
      </c>
      <c r="AB11" s="6">
        <v>46127</v>
      </c>
      <c r="AC11" s="6">
        <v>46128</v>
      </c>
      <c r="AD11" s="6">
        <v>46129</v>
      </c>
      <c r="AE11" s="6">
        <v>46130</v>
      </c>
      <c r="AF11" s="6">
        <v>46131</v>
      </c>
      <c r="AG11" s="17"/>
      <c r="AH11" s="17"/>
    </row>
    <row r="12" spans="1:40" ht="18" customHeight="1" x14ac:dyDescent="0.25">
      <c r="B12" s="15">
        <v>46041</v>
      </c>
      <c r="C12" s="18">
        <v>46042</v>
      </c>
      <c r="D12" s="6">
        <v>46043</v>
      </c>
      <c r="E12" s="6">
        <v>46044</v>
      </c>
      <c r="F12" s="6">
        <v>46045</v>
      </c>
      <c r="G12" s="6">
        <v>46046</v>
      </c>
      <c r="H12" s="18">
        <v>46047</v>
      </c>
      <c r="I12" s="18"/>
      <c r="J12" s="15">
        <v>46069</v>
      </c>
      <c r="K12" s="18">
        <v>46070</v>
      </c>
      <c r="L12" s="6">
        <v>46071</v>
      </c>
      <c r="M12" s="6">
        <v>46072</v>
      </c>
      <c r="N12" s="6">
        <v>46073</v>
      </c>
      <c r="O12" s="6">
        <v>46074</v>
      </c>
      <c r="P12" s="18">
        <v>46075</v>
      </c>
      <c r="Q12" s="18"/>
      <c r="R12" s="15">
        <v>46097</v>
      </c>
      <c r="S12" s="18">
        <v>46098</v>
      </c>
      <c r="T12" s="6">
        <v>46099</v>
      </c>
      <c r="U12" s="6">
        <v>46100</v>
      </c>
      <c r="V12" s="6">
        <v>46101</v>
      </c>
      <c r="W12" s="6">
        <v>46102</v>
      </c>
      <c r="X12" s="6">
        <v>46103</v>
      </c>
      <c r="Y12" s="18"/>
      <c r="Z12" s="15">
        <v>46132</v>
      </c>
      <c r="AA12" s="6">
        <v>46133</v>
      </c>
      <c r="AB12" s="25">
        <v>46134</v>
      </c>
      <c r="AC12" s="6">
        <v>46135</v>
      </c>
      <c r="AD12" s="6">
        <v>46136</v>
      </c>
      <c r="AE12" s="16">
        <v>46137</v>
      </c>
      <c r="AF12" s="6">
        <v>46138</v>
      </c>
      <c r="AG12" s="17"/>
      <c r="AH12" s="17"/>
    </row>
    <row r="13" spans="1:40" ht="18" customHeight="1" x14ac:dyDescent="0.25">
      <c r="B13" s="15">
        <v>46048</v>
      </c>
      <c r="C13" s="18">
        <v>46049</v>
      </c>
      <c r="D13" s="25">
        <v>46050</v>
      </c>
      <c r="E13" s="6">
        <v>46051</v>
      </c>
      <c r="F13" s="6">
        <v>46052</v>
      </c>
      <c r="G13" s="16">
        <v>46053</v>
      </c>
      <c r="H13" s="18">
        <v>46054</v>
      </c>
      <c r="I13" s="18"/>
      <c r="J13" s="15">
        <v>46076</v>
      </c>
      <c r="K13" s="18">
        <v>46077</v>
      </c>
      <c r="L13" s="25">
        <v>46078</v>
      </c>
      <c r="M13" s="6">
        <v>46079</v>
      </c>
      <c r="N13" s="6">
        <v>46080</v>
      </c>
      <c r="O13" s="16">
        <v>46081</v>
      </c>
      <c r="P13" s="18">
        <v>46082</v>
      </c>
      <c r="Q13" s="18"/>
      <c r="R13" s="15">
        <v>46104</v>
      </c>
      <c r="S13" s="18">
        <v>46105</v>
      </c>
      <c r="T13" s="25">
        <v>46106</v>
      </c>
      <c r="U13" s="6">
        <v>46107</v>
      </c>
      <c r="V13" s="6">
        <v>46108</v>
      </c>
      <c r="W13" s="16">
        <v>46109</v>
      </c>
      <c r="X13" s="6">
        <v>46110</v>
      </c>
      <c r="Y13" s="18"/>
      <c r="Z13" s="15">
        <v>46139</v>
      </c>
      <c r="AA13" s="6">
        <v>46140</v>
      </c>
      <c r="AB13" s="6">
        <v>46141</v>
      </c>
      <c r="AC13" s="6">
        <v>46142</v>
      </c>
      <c r="AD13" s="6">
        <v>46143</v>
      </c>
      <c r="AE13" s="6">
        <v>46144</v>
      </c>
      <c r="AF13" s="6">
        <v>46145</v>
      </c>
      <c r="AG13" s="17"/>
      <c r="AH13" s="17"/>
    </row>
    <row r="14" spans="1:40" ht="18" customHeight="1" x14ac:dyDescent="0.25">
      <c r="B14" s="15">
        <v>46055</v>
      </c>
      <c r="C14" s="18">
        <v>46056</v>
      </c>
      <c r="D14" s="6">
        <v>46057</v>
      </c>
      <c r="E14" s="6">
        <v>46058</v>
      </c>
      <c r="F14" s="6">
        <v>46059</v>
      </c>
      <c r="G14" s="6">
        <v>46060</v>
      </c>
      <c r="H14" s="18">
        <v>46061</v>
      </c>
      <c r="I14" s="18"/>
      <c r="J14" s="18">
        <v>46083</v>
      </c>
      <c r="K14" s="18">
        <v>46084</v>
      </c>
      <c r="L14" s="6">
        <v>46085</v>
      </c>
      <c r="M14" s="6">
        <v>46086</v>
      </c>
      <c r="N14" s="6">
        <v>46087</v>
      </c>
      <c r="O14" s="6">
        <v>46088</v>
      </c>
      <c r="P14" s="18">
        <v>46089</v>
      </c>
      <c r="Q14" s="18"/>
      <c r="R14" s="15">
        <v>46111</v>
      </c>
      <c r="S14" s="18">
        <v>46112</v>
      </c>
      <c r="T14" s="6">
        <v>46113</v>
      </c>
      <c r="U14" s="6">
        <v>46114</v>
      </c>
      <c r="V14" s="6">
        <v>46115</v>
      </c>
      <c r="W14" s="6">
        <v>46116</v>
      </c>
      <c r="X14" s="6">
        <v>46117</v>
      </c>
      <c r="Y14" s="18"/>
      <c r="Z14" s="15">
        <v>46146</v>
      </c>
      <c r="AA14" s="6">
        <v>46147</v>
      </c>
      <c r="AB14" s="6">
        <v>46148</v>
      </c>
      <c r="AC14" s="6">
        <v>46149</v>
      </c>
      <c r="AD14" s="6">
        <v>46150</v>
      </c>
      <c r="AE14" s="6">
        <v>46151</v>
      </c>
      <c r="AF14" s="6">
        <v>46152</v>
      </c>
      <c r="AG14" s="17"/>
      <c r="AH14" s="17"/>
    </row>
    <row r="15" spans="1:40" ht="31.5" customHeight="1" x14ac:dyDescent="0.25">
      <c r="B15" s="79" t="str">
        <f>MonthHeaders</f>
        <v>SVIBANJ</v>
      </c>
      <c r="C15" s="79"/>
      <c r="D15" s="79"/>
      <c r="E15" s="79"/>
      <c r="F15" s="79"/>
      <c r="G15" s="79"/>
      <c r="H15" s="79"/>
      <c r="I15" s="57"/>
      <c r="J15" s="79" t="str">
        <f>MonthHeaders</f>
        <v>LIPANJ</v>
      </c>
      <c r="K15" s="79"/>
      <c r="L15" s="79"/>
      <c r="M15" s="79"/>
      <c r="N15" s="79"/>
      <c r="O15" s="79"/>
      <c r="P15" s="79"/>
      <c r="Q15" s="57"/>
      <c r="R15" s="79" t="str">
        <f>MonthHeaders</f>
        <v>SRPANJ</v>
      </c>
      <c r="S15" s="79"/>
      <c r="T15" s="79"/>
      <c r="U15" s="79"/>
      <c r="V15" s="79"/>
      <c r="W15" s="79"/>
      <c r="X15" s="79"/>
      <c r="Y15" s="57"/>
      <c r="Z15" s="79" t="str">
        <f>MonthHeaders</f>
        <v>KOLOVOZ</v>
      </c>
      <c r="AA15" s="79"/>
      <c r="AB15" s="79"/>
      <c r="AC15" s="79"/>
      <c r="AD15" s="79"/>
      <c r="AE15" s="79"/>
      <c r="AF15" s="79"/>
      <c r="AG15" s="17"/>
      <c r="AH15" s="17"/>
      <c r="AL15" s="7"/>
    </row>
    <row r="16" spans="1:40" ht="18" customHeight="1" x14ac:dyDescent="0.25"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25">
      <c r="B17" s="12">
        <f t="array" ref="B17:H22">Svi</f>
        <v>46139</v>
      </c>
      <c r="C17" s="20">
        <v>46140</v>
      </c>
      <c r="D17" s="5">
        <v>46141</v>
      </c>
      <c r="E17" s="33">
        <v>46142</v>
      </c>
      <c r="F17" s="6">
        <v>46143</v>
      </c>
      <c r="G17" s="33">
        <v>46144</v>
      </c>
      <c r="H17" s="5">
        <v>46145</v>
      </c>
      <c r="I17" s="20"/>
      <c r="J17" s="12">
        <f t="array" ref="J17:P22">Lip</f>
        <v>46174</v>
      </c>
      <c r="K17" s="20">
        <v>46175</v>
      </c>
      <c r="L17" s="26">
        <v>46176</v>
      </c>
      <c r="M17" s="5">
        <v>46177</v>
      </c>
      <c r="N17" s="5">
        <v>46178</v>
      </c>
      <c r="O17" s="37">
        <v>46179</v>
      </c>
      <c r="P17" s="20">
        <v>46180</v>
      </c>
      <c r="Q17" s="20"/>
      <c r="R17" s="15">
        <f t="array" ref="R17:X22">Srp</f>
        <v>46202</v>
      </c>
      <c r="S17" s="5">
        <v>46203</v>
      </c>
      <c r="T17" s="26">
        <v>46204</v>
      </c>
      <c r="U17" s="33">
        <v>46205</v>
      </c>
      <c r="V17" s="6">
        <v>46206</v>
      </c>
      <c r="W17" s="37">
        <v>46207</v>
      </c>
      <c r="X17" s="5">
        <v>46208</v>
      </c>
      <c r="Y17" s="20"/>
      <c r="Z17" s="12">
        <f t="array" ref="Z17:AF22">Kol</f>
        <v>46230</v>
      </c>
      <c r="AA17" s="5">
        <v>46231</v>
      </c>
      <c r="AB17" s="5">
        <v>46232</v>
      </c>
      <c r="AC17" s="5">
        <v>46233</v>
      </c>
      <c r="AD17" s="5">
        <v>46234</v>
      </c>
      <c r="AE17" s="13">
        <v>46235</v>
      </c>
      <c r="AF17" s="20">
        <v>46236</v>
      </c>
      <c r="AG17" s="17"/>
      <c r="AH17" s="17"/>
    </row>
    <row r="18" spans="2:34" ht="18" customHeight="1" x14ac:dyDescent="0.25">
      <c r="B18" s="15">
        <v>46146</v>
      </c>
      <c r="C18" s="20">
        <v>46147</v>
      </c>
      <c r="D18" s="26">
        <v>46148</v>
      </c>
      <c r="E18" s="33">
        <v>46149</v>
      </c>
      <c r="F18" s="6">
        <v>46150</v>
      </c>
      <c r="G18" s="37">
        <v>46151</v>
      </c>
      <c r="H18" s="5">
        <v>46152</v>
      </c>
      <c r="I18" s="20"/>
      <c r="J18" s="15">
        <v>46181</v>
      </c>
      <c r="K18" s="5">
        <v>46182</v>
      </c>
      <c r="L18" s="20">
        <v>46183</v>
      </c>
      <c r="M18" s="33">
        <v>46184</v>
      </c>
      <c r="N18" s="6">
        <v>46185</v>
      </c>
      <c r="O18" s="32">
        <v>46186</v>
      </c>
      <c r="P18" s="20">
        <v>46187</v>
      </c>
      <c r="Q18" s="20"/>
      <c r="R18" s="15">
        <v>46209</v>
      </c>
      <c r="S18" s="5">
        <v>46210</v>
      </c>
      <c r="T18" s="5">
        <v>46211</v>
      </c>
      <c r="U18" s="33">
        <v>46212</v>
      </c>
      <c r="V18" s="6">
        <v>46213</v>
      </c>
      <c r="W18" s="33">
        <v>46214</v>
      </c>
      <c r="X18" s="5">
        <v>46215</v>
      </c>
      <c r="Y18" s="20"/>
      <c r="Z18" s="12">
        <v>46237</v>
      </c>
      <c r="AA18" s="5">
        <v>46238</v>
      </c>
      <c r="AB18" s="5">
        <v>46239</v>
      </c>
      <c r="AC18" s="5">
        <v>46240</v>
      </c>
      <c r="AD18" s="5">
        <v>46241</v>
      </c>
      <c r="AE18" s="5">
        <v>46242</v>
      </c>
      <c r="AF18" s="20">
        <v>46243</v>
      </c>
      <c r="AG18" s="17"/>
      <c r="AH18" s="17"/>
    </row>
    <row r="19" spans="2:34" ht="18" customHeight="1" x14ac:dyDescent="0.25">
      <c r="B19" s="15">
        <v>46153</v>
      </c>
      <c r="C19" s="20">
        <v>46154</v>
      </c>
      <c r="D19" s="5">
        <v>46155</v>
      </c>
      <c r="E19" s="33">
        <v>46156</v>
      </c>
      <c r="F19" s="6">
        <v>46157</v>
      </c>
      <c r="G19" s="33">
        <v>46158</v>
      </c>
      <c r="H19" s="5">
        <v>46159</v>
      </c>
      <c r="I19" s="20"/>
      <c r="J19" s="15">
        <v>46188</v>
      </c>
      <c r="K19" s="5">
        <v>46189</v>
      </c>
      <c r="L19" s="26">
        <v>46190</v>
      </c>
      <c r="M19" s="33">
        <v>46191</v>
      </c>
      <c r="N19" s="6">
        <v>46192</v>
      </c>
      <c r="O19" s="37">
        <v>46193</v>
      </c>
      <c r="P19" s="20">
        <v>46194</v>
      </c>
      <c r="Q19" s="20"/>
      <c r="R19" s="15">
        <v>46216</v>
      </c>
      <c r="S19" s="5">
        <v>46217</v>
      </c>
      <c r="T19" s="26">
        <v>46218</v>
      </c>
      <c r="U19" s="33">
        <v>46219</v>
      </c>
      <c r="V19" s="6">
        <v>46220</v>
      </c>
      <c r="W19" s="37">
        <v>46221</v>
      </c>
      <c r="X19" s="5">
        <v>46222</v>
      </c>
      <c r="Y19" s="20"/>
      <c r="Z19" s="12">
        <v>46244</v>
      </c>
      <c r="AA19" s="5">
        <v>46245</v>
      </c>
      <c r="AB19" s="26">
        <v>46246</v>
      </c>
      <c r="AC19" s="5">
        <v>46247</v>
      </c>
      <c r="AD19" s="5">
        <v>46248</v>
      </c>
      <c r="AE19" s="13">
        <v>46249</v>
      </c>
      <c r="AF19" s="20">
        <v>46250</v>
      </c>
      <c r="AG19" s="17"/>
      <c r="AH19" s="17"/>
    </row>
    <row r="20" spans="2:34" ht="18" customHeight="1" x14ac:dyDescent="0.25">
      <c r="B20" s="15">
        <v>46160</v>
      </c>
      <c r="C20" s="20">
        <v>46161</v>
      </c>
      <c r="D20" s="26">
        <v>46162</v>
      </c>
      <c r="E20" s="33">
        <v>46163</v>
      </c>
      <c r="F20" s="6">
        <v>46164</v>
      </c>
      <c r="G20" s="37">
        <v>46165</v>
      </c>
      <c r="H20" s="5">
        <v>46166</v>
      </c>
      <c r="I20" s="20"/>
      <c r="J20" s="15">
        <v>46195</v>
      </c>
      <c r="K20" s="5">
        <v>46196</v>
      </c>
      <c r="L20" s="20">
        <v>46197</v>
      </c>
      <c r="M20" s="33">
        <v>46198</v>
      </c>
      <c r="N20" s="6">
        <v>46199</v>
      </c>
      <c r="O20" s="32">
        <v>46200</v>
      </c>
      <c r="P20" s="20">
        <v>46201</v>
      </c>
      <c r="Q20" s="20"/>
      <c r="R20" s="15">
        <v>46223</v>
      </c>
      <c r="S20" s="5">
        <v>46224</v>
      </c>
      <c r="T20" s="5">
        <v>46225</v>
      </c>
      <c r="U20" s="33">
        <v>46226</v>
      </c>
      <c r="V20" s="6">
        <v>46227</v>
      </c>
      <c r="W20" s="33">
        <v>46228</v>
      </c>
      <c r="X20" s="5">
        <v>46229</v>
      </c>
      <c r="Y20" s="20"/>
      <c r="Z20" s="12">
        <v>46251</v>
      </c>
      <c r="AA20" s="5">
        <v>46252</v>
      </c>
      <c r="AB20" s="5">
        <v>46253</v>
      </c>
      <c r="AC20" s="5">
        <v>46254</v>
      </c>
      <c r="AD20" s="5">
        <v>46255</v>
      </c>
      <c r="AE20" s="5">
        <v>46256</v>
      </c>
      <c r="AF20" s="20">
        <v>46257</v>
      </c>
      <c r="AG20" s="17"/>
      <c r="AH20" s="17"/>
    </row>
    <row r="21" spans="2:34" ht="18" customHeight="1" x14ac:dyDescent="0.25">
      <c r="B21" s="15">
        <v>46167</v>
      </c>
      <c r="C21" s="20">
        <v>46168</v>
      </c>
      <c r="D21" s="5">
        <v>46169</v>
      </c>
      <c r="E21" s="33">
        <v>46170</v>
      </c>
      <c r="F21" s="6">
        <v>46171</v>
      </c>
      <c r="G21" s="5">
        <v>46172</v>
      </c>
      <c r="H21" s="5">
        <v>46173</v>
      </c>
      <c r="I21" s="20"/>
      <c r="J21" s="15">
        <v>46202</v>
      </c>
      <c r="K21" s="5">
        <v>46203</v>
      </c>
      <c r="L21" s="5">
        <v>46204</v>
      </c>
      <c r="M21" s="33">
        <v>46205</v>
      </c>
      <c r="N21" s="6">
        <v>46206</v>
      </c>
      <c r="O21" s="33">
        <v>46207</v>
      </c>
      <c r="P21" s="20">
        <v>46208</v>
      </c>
      <c r="Q21" s="20"/>
      <c r="R21" s="15">
        <v>46230</v>
      </c>
      <c r="S21" s="5">
        <v>46231</v>
      </c>
      <c r="T21" s="26">
        <v>46232</v>
      </c>
      <c r="U21" s="5">
        <v>46233</v>
      </c>
      <c r="V21" s="5">
        <v>46234</v>
      </c>
      <c r="W21" s="13">
        <v>46235</v>
      </c>
      <c r="X21" s="5">
        <v>46236</v>
      </c>
      <c r="Y21" s="20"/>
      <c r="Z21" s="12">
        <v>46258</v>
      </c>
      <c r="AA21" s="5">
        <v>46259</v>
      </c>
      <c r="AB21" s="26">
        <v>46260</v>
      </c>
      <c r="AC21" s="5">
        <v>46261</v>
      </c>
      <c r="AD21" s="5">
        <v>46262</v>
      </c>
      <c r="AE21" s="13">
        <v>46263</v>
      </c>
      <c r="AF21" s="20">
        <v>46264</v>
      </c>
      <c r="AG21" s="17"/>
      <c r="AH21" s="17"/>
    </row>
    <row r="22" spans="2:34" ht="18" customHeight="1" x14ac:dyDescent="0.25">
      <c r="B22" s="12">
        <v>46174</v>
      </c>
      <c r="C22" s="20">
        <v>46175</v>
      </c>
      <c r="D22" s="5">
        <v>46176</v>
      </c>
      <c r="E22" s="5">
        <v>46177</v>
      </c>
      <c r="F22" s="5">
        <v>46178</v>
      </c>
      <c r="G22" s="5">
        <v>46179</v>
      </c>
      <c r="H22" s="5">
        <v>46180</v>
      </c>
      <c r="I22" s="20"/>
      <c r="J22" s="12">
        <v>46209</v>
      </c>
      <c r="K22" s="20">
        <v>46210</v>
      </c>
      <c r="L22" s="20">
        <v>46211</v>
      </c>
      <c r="M22" s="20">
        <v>46212</v>
      </c>
      <c r="N22" s="20">
        <v>46213</v>
      </c>
      <c r="O22" s="20">
        <v>46214</v>
      </c>
      <c r="P22" s="20">
        <v>46215</v>
      </c>
      <c r="Q22" s="20"/>
      <c r="R22" s="12">
        <v>46237</v>
      </c>
      <c r="S22" s="20">
        <v>46238</v>
      </c>
      <c r="T22" s="20">
        <v>46239</v>
      </c>
      <c r="U22" s="20">
        <v>46240</v>
      </c>
      <c r="V22" s="20">
        <v>46241</v>
      </c>
      <c r="W22" s="20">
        <v>46242</v>
      </c>
      <c r="X22" s="20">
        <v>46243</v>
      </c>
      <c r="Y22" s="20"/>
      <c r="Z22" s="12">
        <v>46265</v>
      </c>
      <c r="AA22" s="20">
        <v>46266</v>
      </c>
      <c r="AB22" s="20">
        <v>46267</v>
      </c>
      <c r="AC22" s="20">
        <v>46268</v>
      </c>
      <c r="AD22" s="20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25">
      <c r="B23" s="79" t="str">
        <f>MonthHeaders</f>
        <v>RUJAN</v>
      </c>
      <c r="C23" s="79"/>
      <c r="D23" s="79"/>
      <c r="E23" s="79"/>
      <c r="F23" s="79"/>
      <c r="G23" s="79"/>
      <c r="H23" s="79"/>
      <c r="I23" s="57"/>
      <c r="J23" s="79" t="str">
        <f>MonthHeaders</f>
        <v>LISTOPAD</v>
      </c>
      <c r="K23" s="79"/>
      <c r="L23" s="79"/>
      <c r="M23" s="79"/>
      <c r="N23" s="79"/>
      <c r="O23" s="79"/>
      <c r="P23" s="79"/>
      <c r="Q23" s="57"/>
      <c r="R23" s="79" t="str">
        <f>MonthHeaders</f>
        <v>STUDENI</v>
      </c>
      <c r="S23" s="79"/>
      <c r="T23" s="79"/>
      <c r="U23" s="79"/>
      <c r="V23" s="79"/>
      <c r="W23" s="79"/>
      <c r="X23" s="79"/>
      <c r="Y23" s="57"/>
      <c r="Z23" s="79" t="str">
        <f>MonthHeaders</f>
        <v>PROSINAC</v>
      </c>
      <c r="AA23" s="79"/>
      <c r="AB23" s="79"/>
      <c r="AC23" s="79"/>
      <c r="AD23" s="79"/>
      <c r="AE23" s="79"/>
      <c r="AF23" s="79"/>
      <c r="AG23" s="17"/>
      <c r="AH23" s="17"/>
    </row>
    <row r="24" spans="2:34" ht="18" customHeight="1" x14ac:dyDescent="0.25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25">
      <c r="B25" s="12">
        <f t="array" ref="B25:H30">Ruj</f>
        <v>46265</v>
      </c>
      <c r="C25" s="5">
        <v>46266</v>
      </c>
      <c r="D25" s="5">
        <v>46267</v>
      </c>
      <c r="E25" s="5">
        <v>46268</v>
      </c>
      <c r="F25" s="5">
        <v>46269</v>
      </c>
      <c r="G25" s="5">
        <v>46270</v>
      </c>
      <c r="H25" s="20">
        <v>46271</v>
      </c>
      <c r="I25" s="20"/>
      <c r="J25" s="12">
        <f t="array" ref="J25:P30">Lis</f>
        <v>46293</v>
      </c>
      <c r="K25" s="5">
        <v>46294</v>
      </c>
      <c r="L25" s="5">
        <v>46295</v>
      </c>
      <c r="M25" s="5">
        <v>46296</v>
      </c>
      <c r="N25" s="5">
        <v>46297</v>
      </c>
      <c r="O25" s="5">
        <v>46298</v>
      </c>
      <c r="P25" s="20">
        <v>46299</v>
      </c>
      <c r="Q25" s="20"/>
      <c r="R25" s="12">
        <f t="array" ref="R25:X30">Stu</f>
        <v>46321</v>
      </c>
      <c r="S25" s="5">
        <v>46322</v>
      </c>
      <c r="T25" s="5">
        <v>46323</v>
      </c>
      <c r="U25" s="5">
        <v>46324</v>
      </c>
      <c r="V25" s="5">
        <v>46325</v>
      </c>
      <c r="W25" s="5">
        <v>46326</v>
      </c>
      <c r="X25" s="20">
        <v>46327</v>
      </c>
      <c r="Y25" s="20"/>
      <c r="Z25" s="12">
        <f t="array" ref="Z25:AF30">Pro</f>
        <v>46356</v>
      </c>
      <c r="AA25" s="5">
        <v>46357</v>
      </c>
      <c r="AB25" s="26">
        <v>46358</v>
      </c>
      <c r="AC25" s="5">
        <v>46359</v>
      </c>
      <c r="AD25" s="5">
        <v>46360</v>
      </c>
      <c r="AE25" s="13">
        <v>46361</v>
      </c>
      <c r="AF25" s="20">
        <v>46362</v>
      </c>
      <c r="AG25" s="17"/>
      <c r="AH25" s="17"/>
    </row>
    <row r="26" spans="2:34" ht="18" customHeight="1" x14ac:dyDescent="0.25">
      <c r="B26" s="12">
        <v>46272</v>
      </c>
      <c r="C26" s="5">
        <v>46273</v>
      </c>
      <c r="D26" s="26">
        <v>46274</v>
      </c>
      <c r="E26" s="5">
        <v>46275</v>
      </c>
      <c r="F26" s="5">
        <v>46276</v>
      </c>
      <c r="G26" s="13">
        <v>46277</v>
      </c>
      <c r="H26" s="20">
        <v>46278</v>
      </c>
      <c r="I26" s="20"/>
      <c r="J26" s="12">
        <v>46300</v>
      </c>
      <c r="K26" s="5">
        <v>46301</v>
      </c>
      <c r="L26" s="26">
        <v>46302</v>
      </c>
      <c r="M26" s="5">
        <v>46303</v>
      </c>
      <c r="N26" s="5">
        <v>46304</v>
      </c>
      <c r="O26" s="13">
        <v>46305</v>
      </c>
      <c r="P26" s="20">
        <v>46306</v>
      </c>
      <c r="Q26" s="20"/>
      <c r="R26" s="12">
        <v>46328</v>
      </c>
      <c r="S26" s="5">
        <v>46329</v>
      </c>
      <c r="T26" s="26">
        <v>46330</v>
      </c>
      <c r="U26" s="5">
        <v>46331</v>
      </c>
      <c r="V26" s="5">
        <v>46332</v>
      </c>
      <c r="W26" s="13">
        <v>46333</v>
      </c>
      <c r="X26" s="20">
        <v>46334</v>
      </c>
      <c r="Y26" s="20"/>
      <c r="Z26" s="12">
        <v>46363</v>
      </c>
      <c r="AA26" s="5">
        <v>46364</v>
      </c>
      <c r="AB26" s="5">
        <v>46365</v>
      </c>
      <c r="AC26" s="5">
        <v>46366</v>
      </c>
      <c r="AD26" s="5">
        <v>46367</v>
      </c>
      <c r="AE26" s="5">
        <v>46368</v>
      </c>
      <c r="AF26" s="20">
        <v>46369</v>
      </c>
      <c r="AG26" s="17"/>
      <c r="AH26" s="17"/>
    </row>
    <row r="27" spans="2:34" ht="18" customHeight="1" x14ac:dyDescent="0.25">
      <c r="B27" s="12">
        <v>46279</v>
      </c>
      <c r="C27" s="5">
        <v>46280</v>
      </c>
      <c r="D27" s="5">
        <v>46281</v>
      </c>
      <c r="E27" s="5">
        <v>46282</v>
      </c>
      <c r="F27" s="5">
        <v>46283</v>
      </c>
      <c r="G27" s="5">
        <v>46284</v>
      </c>
      <c r="H27" s="5">
        <v>46285</v>
      </c>
      <c r="I27" s="20"/>
      <c r="J27" s="12">
        <v>46307</v>
      </c>
      <c r="K27" s="5">
        <v>46308</v>
      </c>
      <c r="L27" s="5">
        <v>46309</v>
      </c>
      <c r="M27" s="5">
        <v>46310</v>
      </c>
      <c r="N27" s="5">
        <v>46311</v>
      </c>
      <c r="O27" s="5">
        <v>46312</v>
      </c>
      <c r="P27" s="20">
        <v>46313</v>
      </c>
      <c r="Q27" s="20"/>
      <c r="R27" s="12">
        <v>46335</v>
      </c>
      <c r="S27" s="5">
        <v>46336</v>
      </c>
      <c r="T27" s="5">
        <v>46337</v>
      </c>
      <c r="U27" s="5">
        <v>46338</v>
      </c>
      <c r="V27" s="5">
        <v>46339</v>
      </c>
      <c r="W27" s="5">
        <v>46340</v>
      </c>
      <c r="X27" s="20">
        <v>46341</v>
      </c>
      <c r="Y27" s="20"/>
      <c r="Z27" s="12">
        <v>46370</v>
      </c>
      <c r="AA27" s="5">
        <v>46371</v>
      </c>
      <c r="AB27" s="26">
        <v>46372</v>
      </c>
      <c r="AC27" s="5">
        <v>46373</v>
      </c>
      <c r="AD27" s="5">
        <v>46374</v>
      </c>
      <c r="AE27" s="13">
        <v>46375</v>
      </c>
      <c r="AF27" s="20">
        <v>46376</v>
      </c>
      <c r="AG27" s="17"/>
      <c r="AH27" s="17"/>
    </row>
    <row r="28" spans="2:34" ht="18" customHeight="1" x14ac:dyDescent="0.25">
      <c r="B28" s="12">
        <v>46286</v>
      </c>
      <c r="C28" s="5">
        <v>46287</v>
      </c>
      <c r="D28" s="26">
        <v>46288</v>
      </c>
      <c r="E28" s="5">
        <v>46289</v>
      </c>
      <c r="F28" s="5">
        <v>46290</v>
      </c>
      <c r="G28" s="13">
        <v>46291</v>
      </c>
      <c r="H28" s="5">
        <v>46292</v>
      </c>
      <c r="I28" s="20"/>
      <c r="J28" s="12">
        <v>46314</v>
      </c>
      <c r="K28" s="5">
        <v>46315</v>
      </c>
      <c r="L28" s="26">
        <v>46316</v>
      </c>
      <c r="M28" s="5">
        <v>46317</v>
      </c>
      <c r="N28" s="5">
        <v>46318</v>
      </c>
      <c r="O28" s="13">
        <v>46319</v>
      </c>
      <c r="P28" s="20">
        <v>46320</v>
      </c>
      <c r="Q28" s="20"/>
      <c r="R28" s="12">
        <v>46342</v>
      </c>
      <c r="S28" s="5">
        <v>46343</v>
      </c>
      <c r="T28" s="26">
        <v>46344</v>
      </c>
      <c r="U28" s="5">
        <v>46345</v>
      </c>
      <c r="V28" s="5">
        <v>46346</v>
      </c>
      <c r="W28" s="13">
        <v>46347</v>
      </c>
      <c r="X28" s="20">
        <v>46348</v>
      </c>
      <c r="Y28" s="20"/>
      <c r="Z28" s="12">
        <v>46377</v>
      </c>
      <c r="AA28" s="5">
        <v>46378</v>
      </c>
      <c r="AB28" s="5">
        <v>46379</v>
      </c>
      <c r="AC28" s="5">
        <v>46380</v>
      </c>
      <c r="AD28" s="5">
        <v>46381</v>
      </c>
      <c r="AE28" s="5">
        <v>46382</v>
      </c>
      <c r="AF28" s="20">
        <v>46383</v>
      </c>
      <c r="AG28" s="17"/>
      <c r="AH28" s="17"/>
    </row>
    <row r="29" spans="2:34" ht="18" customHeight="1" x14ac:dyDescent="0.25">
      <c r="B29" s="12">
        <v>46293</v>
      </c>
      <c r="C29" s="5">
        <v>46294</v>
      </c>
      <c r="D29" s="5">
        <v>46295</v>
      </c>
      <c r="E29" s="5">
        <v>46296</v>
      </c>
      <c r="F29" s="5">
        <v>46297</v>
      </c>
      <c r="G29" s="5">
        <v>46298</v>
      </c>
      <c r="H29" s="5">
        <v>46299</v>
      </c>
      <c r="I29" s="20"/>
      <c r="J29" s="12">
        <v>46321</v>
      </c>
      <c r="K29" s="5">
        <v>46322</v>
      </c>
      <c r="L29" s="5">
        <v>46323</v>
      </c>
      <c r="M29" s="5">
        <v>46324</v>
      </c>
      <c r="N29" s="5">
        <v>46325</v>
      </c>
      <c r="O29" s="5">
        <v>46326</v>
      </c>
      <c r="P29" s="20">
        <v>46327</v>
      </c>
      <c r="Q29" s="20"/>
      <c r="R29" s="12">
        <v>46349</v>
      </c>
      <c r="S29" s="5">
        <v>46350</v>
      </c>
      <c r="T29" s="5">
        <v>46351</v>
      </c>
      <c r="U29" s="5">
        <v>46352</v>
      </c>
      <c r="V29" s="5">
        <v>46353</v>
      </c>
      <c r="W29" s="5">
        <v>46354</v>
      </c>
      <c r="X29" s="20">
        <v>46355</v>
      </c>
      <c r="Y29" s="20"/>
      <c r="Z29" s="12">
        <v>46384</v>
      </c>
      <c r="AA29" s="5">
        <v>46385</v>
      </c>
      <c r="AB29" s="26">
        <v>46386</v>
      </c>
      <c r="AC29" s="5">
        <v>46387</v>
      </c>
      <c r="AD29" s="5">
        <v>46388</v>
      </c>
      <c r="AE29" s="13">
        <v>46389</v>
      </c>
      <c r="AF29" s="20">
        <v>46390</v>
      </c>
      <c r="AG29" s="17"/>
      <c r="AH29" s="17"/>
    </row>
    <row r="30" spans="2:34" ht="18" customHeight="1" x14ac:dyDescent="0.25">
      <c r="B30" s="12">
        <v>46300</v>
      </c>
      <c r="C30" s="20">
        <v>46301</v>
      </c>
      <c r="D30" s="5">
        <v>46302</v>
      </c>
      <c r="E30" s="5">
        <v>46303</v>
      </c>
      <c r="F30" s="5">
        <v>46304</v>
      </c>
      <c r="G30" s="5">
        <v>46305</v>
      </c>
      <c r="H30" s="5">
        <v>46306</v>
      </c>
      <c r="I30" s="20"/>
      <c r="J30" s="12">
        <v>46328</v>
      </c>
      <c r="K30" s="20">
        <v>46329</v>
      </c>
      <c r="L30" s="5">
        <v>46330</v>
      </c>
      <c r="M30" s="5">
        <v>46331</v>
      </c>
      <c r="N30" s="5">
        <v>46332</v>
      </c>
      <c r="O30" s="5">
        <v>46333</v>
      </c>
      <c r="P30" s="20">
        <v>46334</v>
      </c>
      <c r="Q30" s="20"/>
      <c r="R30" s="12">
        <v>46356</v>
      </c>
      <c r="S30" s="20">
        <v>46357</v>
      </c>
      <c r="T30" s="5">
        <v>46358</v>
      </c>
      <c r="U30" s="5">
        <v>46359</v>
      </c>
      <c r="V30" s="5">
        <v>46360</v>
      </c>
      <c r="W30" s="5">
        <v>46361</v>
      </c>
      <c r="X30" s="20">
        <v>46362</v>
      </c>
      <c r="Y30" s="20"/>
      <c r="Z30" s="12">
        <v>46391</v>
      </c>
      <c r="AA30" s="20">
        <v>46392</v>
      </c>
      <c r="AB30" s="20">
        <v>46393</v>
      </c>
      <c r="AC30" s="20">
        <v>46394</v>
      </c>
      <c r="AD30" s="20">
        <v>46395</v>
      </c>
      <c r="AE30" s="20">
        <v>46396</v>
      </c>
      <c r="AF30" s="20">
        <v>46397</v>
      </c>
      <c r="AG30" s="17"/>
      <c r="AH30" s="17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5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59" priority="12">
      <formula>MONTH(B9)&lt;&gt;MONTH($B$11)</formula>
    </cfRule>
  </conditionalFormatting>
  <conditionalFormatting sqref="B17:I22">
    <cfRule type="expression" dxfId="58" priority="8">
      <formula>MONTH(B17)&lt;&gt;MONTH($B$19)</formula>
    </cfRule>
  </conditionalFormatting>
  <conditionalFormatting sqref="B25:I30">
    <cfRule type="expression" dxfId="57" priority="4">
      <formula>MONTH(B25)&lt;&gt;MONTH($B$27)</formula>
    </cfRule>
  </conditionalFormatting>
  <conditionalFormatting sqref="J9:Q14">
    <cfRule type="expression" dxfId="56" priority="11">
      <formula>MONTH(J9)&lt;&gt;MONTH($J$11)</formula>
    </cfRule>
  </conditionalFormatting>
  <conditionalFormatting sqref="J17:Q22">
    <cfRule type="expression" dxfId="55" priority="7">
      <formula>MONTH(J17)&lt;&gt;MONTH($J$19)</formula>
    </cfRule>
  </conditionalFormatting>
  <conditionalFormatting sqref="J25:Q30">
    <cfRule type="expression" dxfId="54" priority="3">
      <formula>MONTH(J25)&lt;&gt;MONTH($J$27)</formula>
    </cfRule>
  </conditionalFormatting>
  <conditionalFormatting sqref="R9:Y14">
    <cfRule type="expression" dxfId="53" priority="10">
      <formula>MONTH(R9)&lt;&gt;MONTH($R$11)</formula>
    </cfRule>
  </conditionalFormatting>
  <conditionalFormatting sqref="R17:Y22">
    <cfRule type="expression" dxfId="52" priority="6">
      <formula>MONTH(R17)&lt;&gt;MONTH($R$19)</formula>
    </cfRule>
  </conditionalFormatting>
  <conditionalFormatting sqref="R25:Y30">
    <cfRule type="expression" dxfId="51" priority="2">
      <formula>MONTH(R25)&lt;&gt;MONTH($R$27)</formula>
    </cfRule>
  </conditionalFormatting>
  <conditionalFormatting sqref="Z9:AF14">
    <cfRule type="expression" dxfId="50" priority="9">
      <formula>MONTH(Z9)&lt;&gt;MONTH($Z$11)</formula>
    </cfRule>
  </conditionalFormatting>
  <conditionalFormatting sqref="Z17:AF22">
    <cfRule type="expression" dxfId="49" priority="5">
      <formula>MONTH(Z17)&lt;&gt;MONTH($Z$19)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P22" sqref="P22"/>
    </sheetView>
  </sheetViews>
  <sheetFormatPr defaultColWidth="3.85546875" defaultRowHeight="18" customHeight="1" x14ac:dyDescent="0.25"/>
  <cols>
    <col min="1" max="1" width="2.85546875" style="29" customWidth="1"/>
    <col min="2" max="7" width="3.85546875" style="29"/>
    <col min="8" max="9" width="3.85546875" style="29" customWidth="1"/>
    <col min="10" max="10" width="4" style="29" customWidth="1"/>
    <col min="11" max="11" width="3.85546875" style="29" customWidth="1"/>
    <col min="12" max="17" width="3.85546875" style="29"/>
    <col min="18" max="18" width="4.140625" style="29" customWidth="1"/>
    <col min="19" max="25" width="3.85546875" style="29"/>
    <col min="26" max="26" width="3.85546875" style="29" customWidth="1"/>
    <col min="27" max="32" width="3.85546875" style="29"/>
    <col min="33" max="33" width="2.85546875" customWidth="1"/>
    <col min="34" max="34" width="3.85546875" customWidth="1"/>
  </cols>
  <sheetData>
    <row r="1" spans="1:40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40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40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17"/>
    </row>
    <row r="4" spans="1:40" ht="34.5" customHeight="1" x14ac:dyDescent="0.4">
      <c r="A4" s="28"/>
      <c r="B4" s="53"/>
      <c r="C4" s="53"/>
      <c r="D4" s="71" t="s">
        <v>35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81" t="s">
        <v>36</v>
      </c>
      <c r="AB5" s="81"/>
      <c r="AC5" s="81"/>
      <c r="AD5" s="81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2" t="s">
        <v>32</v>
      </c>
      <c r="M6" s="72"/>
      <c r="N6" s="72"/>
      <c r="O6" s="72"/>
      <c r="P6" s="72"/>
      <c r="Q6" s="54"/>
      <c r="R6" s="2"/>
      <c r="S6" s="4"/>
      <c r="T6" s="72" t="s">
        <v>10</v>
      </c>
      <c r="U6" s="72"/>
      <c r="V6" s="72"/>
      <c r="W6" s="72"/>
      <c r="X6" s="72"/>
      <c r="Y6" s="54"/>
      <c r="Z6" s="27"/>
      <c r="AA6" s="81"/>
      <c r="AB6" s="81"/>
      <c r="AC6" s="81"/>
      <c r="AD6" s="81"/>
      <c r="AE6" s="38"/>
      <c r="AF6" s="38"/>
    </row>
    <row r="7" spans="1:40" ht="31.5" customHeight="1" x14ac:dyDescent="0.25"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40" ht="18" customHeight="1" x14ac:dyDescent="0.25"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25">
      <c r="B9" s="15">
        <f t="array" ref="B9:H14">Sij</f>
        <v>46020</v>
      </c>
      <c r="C9" s="18">
        <v>46021</v>
      </c>
      <c r="D9" s="6">
        <v>46022</v>
      </c>
      <c r="E9" s="16">
        <v>46023</v>
      </c>
      <c r="F9" s="25">
        <v>46024</v>
      </c>
      <c r="G9" s="18">
        <v>46025</v>
      </c>
      <c r="H9" s="18">
        <v>46026</v>
      </c>
      <c r="I9" s="18"/>
      <c r="J9" s="15">
        <f t="array" ref="J9:P14">Velj</f>
        <v>46048</v>
      </c>
      <c r="K9" s="18">
        <v>46049</v>
      </c>
      <c r="L9" s="6">
        <v>46050</v>
      </c>
      <c r="M9" s="16">
        <v>46051</v>
      </c>
      <c r="N9" s="6">
        <v>46052</v>
      </c>
      <c r="O9" s="18">
        <v>46053</v>
      </c>
      <c r="P9" s="18">
        <v>46054</v>
      </c>
      <c r="Q9" s="18"/>
      <c r="R9" s="15">
        <f t="array" ref="R9:X14">Ožu</f>
        <v>46076</v>
      </c>
      <c r="S9" s="18">
        <v>46077</v>
      </c>
      <c r="T9" s="6">
        <v>46078</v>
      </c>
      <c r="U9" s="45">
        <v>46079</v>
      </c>
      <c r="V9" s="18">
        <v>46080</v>
      </c>
      <c r="W9" s="18">
        <v>46081</v>
      </c>
      <c r="X9" s="18">
        <v>46082</v>
      </c>
      <c r="Y9" s="18"/>
      <c r="Z9" s="15">
        <f t="array" ref="Z9:AF14">Tra</f>
        <v>46111</v>
      </c>
      <c r="AA9" s="18">
        <v>46112</v>
      </c>
      <c r="AB9" s="6">
        <v>46113</v>
      </c>
      <c r="AC9" s="6">
        <v>46114</v>
      </c>
      <c r="AD9" s="6">
        <v>46115</v>
      </c>
      <c r="AE9" s="18">
        <v>46116</v>
      </c>
      <c r="AF9" s="18">
        <v>46117</v>
      </c>
      <c r="AG9" s="17"/>
      <c r="AH9" s="17"/>
      <c r="AN9" s="17"/>
    </row>
    <row r="10" spans="1:40" ht="18" customHeight="1" x14ac:dyDescent="0.25">
      <c r="B10" s="15">
        <v>46027</v>
      </c>
      <c r="C10" s="18">
        <v>46028</v>
      </c>
      <c r="D10" s="6">
        <v>46029</v>
      </c>
      <c r="E10" s="6">
        <v>46030</v>
      </c>
      <c r="F10" s="6">
        <v>46031</v>
      </c>
      <c r="G10" s="18">
        <v>46032</v>
      </c>
      <c r="H10" s="18">
        <v>46033</v>
      </c>
      <c r="I10" s="18"/>
      <c r="J10" s="15">
        <v>46055</v>
      </c>
      <c r="K10" s="18">
        <v>46056</v>
      </c>
      <c r="L10" s="6">
        <v>46057</v>
      </c>
      <c r="M10" s="6">
        <v>46058</v>
      </c>
      <c r="N10" s="6">
        <v>46059</v>
      </c>
      <c r="O10" s="18">
        <v>46060</v>
      </c>
      <c r="P10" s="18">
        <v>46061</v>
      </c>
      <c r="Q10" s="18"/>
      <c r="R10" s="15">
        <v>46083</v>
      </c>
      <c r="S10" s="18">
        <v>46084</v>
      </c>
      <c r="T10" s="6">
        <v>46085</v>
      </c>
      <c r="U10" s="6">
        <v>46086</v>
      </c>
      <c r="V10" s="6">
        <v>46087</v>
      </c>
      <c r="W10" s="18">
        <v>46088</v>
      </c>
      <c r="X10" s="18">
        <v>46089</v>
      </c>
      <c r="Y10" s="18"/>
      <c r="Z10" s="15">
        <v>46118</v>
      </c>
      <c r="AA10" s="18">
        <v>46119</v>
      </c>
      <c r="AB10" s="6">
        <v>46120</v>
      </c>
      <c r="AC10" s="16">
        <v>46121</v>
      </c>
      <c r="AD10" s="25">
        <v>46122</v>
      </c>
      <c r="AE10" s="18">
        <v>46123</v>
      </c>
      <c r="AF10" s="18">
        <v>46124</v>
      </c>
      <c r="AG10" s="17"/>
      <c r="AH10" s="17"/>
    </row>
    <row r="11" spans="1:40" ht="18" customHeight="1" x14ac:dyDescent="0.25">
      <c r="B11" s="15">
        <v>46034</v>
      </c>
      <c r="C11" s="18">
        <v>46035</v>
      </c>
      <c r="D11" s="6">
        <v>46036</v>
      </c>
      <c r="E11" s="16">
        <v>46037</v>
      </c>
      <c r="F11" s="25">
        <v>46038</v>
      </c>
      <c r="G11" s="18">
        <v>46039</v>
      </c>
      <c r="H11" s="18">
        <v>46040</v>
      </c>
      <c r="I11" s="18"/>
      <c r="J11" s="15">
        <v>46062</v>
      </c>
      <c r="K11" s="18">
        <v>46063</v>
      </c>
      <c r="L11" s="6">
        <v>46064</v>
      </c>
      <c r="M11" s="16">
        <v>46065</v>
      </c>
      <c r="N11" s="25">
        <v>46066</v>
      </c>
      <c r="O11" s="18">
        <v>46067</v>
      </c>
      <c r="P11" s="18">
        <v>46068</v>
      </c>
      <c r="Q11" s="18"/>
      <c r="R11" s="15">
        <v>46090</v>
      </c>
      <c r="S11" s="18">
        <v>46091</v>
      </c>
      <c r="T11" s="6">
        <v>46092</v>
      </c>
      <c r="U11" s="23">
        <v>46093</v>
      </c>
      <c r="V11" s="25">
        <v>46094</v>
      </c>
      <c r="W11" s="18">
        <v>46095</v>
      </c>
      <c r="X11" s="18">
        <v>46096</v>
      </c>
      <c r="Y11" s="18"/>
      <c r="Z11" s="15">
        <v>46125</v>
      </c>
      <c r="AA11" s="18">
        <v>46126</v>
      </c>
      <c r="AB11" s="6">
        <v>46127</v>
      </c>
      <c r="AC11" s="6">
        <v>46128</v>
      </c>
      <c r="AD11" s="6">
        <v>46129</v>
      </c>
      <c r="AE11" s="18">
        <v>46130</v>
      </c>
      <c r="AF11" s="18">
        <v>46131</v>
      </c>
      <c r="AG11" s="17"/>
      <c r="AH11" s="17"/>
    </row>
    <row r="12" spans="1:40" ht="18" customHeight="1" x14ac:dyDescent="0.25">
      <c r="B12" s="15">
        <v>46041</v>
      </c>
      <c r="C12" s="18">
        <v>46042</v>
      </c>
      <c r="D12" s="6">
        <v>46043</v>
      </c>
      <c r="E12" s="6">
        <v>46044</v>
      </c>
      <c r="F12" s="6">
        <v>46045</v>
      </c>
      <c r="G12" s="18">
        <v>46046</v>
      </c>
      <c r="H12" s="18">
        <v>46047</v>
      </c>
      <c r="I12" s="18"/>
      <c r="J12" s="15">
        <v>46069</v>
      </c>
      <c r="K12" s="18">
        <v>46070</v>
      </c>
      <c r="L12" s="6">
        <v>46071</v>
      </c>
      <c r="M12" s="6">
        <v>46072</v>
      </c>
      <c r="N12" s="6">
        <v>46073</v>
      </c>
      <c r="O12" s="18">
        <v>46074</v>
      </c>
      <c r="P12" s="18">
        <v>46075</v>
      </c>
      <c r="Q12" s="18"/>
      <c r="R12" s="15">
        <v>46097</v>
      </c>
      <c r="S12" s="18">
        <v>46098</v>
      </c>
      <c r="T12" s="6">
        <v>46099</v>
      </c>
      <c r="U12" s="6">
        <v>46100</v>
      </c>
      <c r="V12" s="6">
        <v>46101</v>
      </c>
      <c r="W12" s="18">
        <v>46102</v>
      </c>
      <c r="X12" s="18">
        <v>46103</v>
      </c>
      <c r="Y12" s="18"/>
      <c r="Z12" s="15">
        <v>46132</v>
      </c>
      <c r="AA12" s="18">
        <v>46133</v>
      </c>
      <c r="AB12" s="6">
        <v>46134</v>
      </c>
      <c r="AC12" s="16">
        <v>46135</v>
      </c>
      <c r="AD12" s="25">
        <v>46136</v>
      </c>
      <c r="AE12" s="18">
        <v>46137</v>
      </c>
      <c r="AF12" s="18">
        <v>46138</v>
      </c>
      <c r="AG12" s="17"/>
      <c r="AH12" s="17"/>
    </row>
    <row r="13" spans="1:40" ht="18" customHeight="1" x14ac:dyDescent="0.25">
      <c r="B13" s="15">
        <v>46048</v>
      </c>
      <c r="C13" s="18">
        <v>46049</v>
      </c>
      <c r="D13" s="6">
        <v>46050</v>
      </c>
      <c r="E13" s="16">
        <v>46051</v>
      </c>
      <c r="F13" s="25">
        <v>46052</v>
      </c>
      <c r="G13" s="18">
        <v>46053</v>
      </c>
      <c r="H13" s="18">
        <v>46054</v>
      </c>
      <c r="I13" s="18"/>
      <c r="J13" s="15">
        <v>46076</v>
      </c>
      <c r="K13" s="18">
        <v>46077</v>
      </c>
      <c r="L13" s="6">
        <v>46078</v>
      </c>
      <c r="M13" s="16">
        <v>46079</v>
      </c>
      <c r="N13" s="25">
        <v>46080</v>
      </c>
      <c r="O13" s="18">
        <v>46081</v>
      </c>
      <c r="P13" s="18">
        <v>46082</v>
      </c>
      <c r="Q13" s="18"/>
      <c r="R13" s="15">
        <v>46104</v>
      </c>
      <c r="S13" s="18">
        <v>46105</v>
      </c>
      <c r="T13" s="6">
        <v>46106</v>
      </c>
      <c r="U13" s="16">
        <v>46107</v>
      </c>
      <c r="V13" s="25">
        <v>46108</v>
      </c>
      <c r="W13" s="18">
        <v>46109</v>
      </c>
      <c r="X13" s="18">
        <v>46110</v>
      </c>
      <c r="Y13" s="18"/>
      <c r="Z13" s="15">
        <v>46139</v>
      </c>
      <c r="AA13" s="18">
        <v>46140</v>
      </c>
      <c r="AB13" s="6">
        <v>46141</v>
      </c>
      <c r="AC13" s="6">
        <v>46142</v>
      </c>
      <c r="AD13" s="6">
        <v>46143</v>
      </c>
      <c r="AE13" s="18">
        <v>46144</v>
      </c>
      <c r="AF13" s="18">
        <v>46145</v>
      </c>
      <c r="AG13" s="17"/>
      <c r="AH13" s="17"/>
    </row>
    <row r="14" spans="1:40" ht="18" customHeight="1" x14ac:dyDescent="0.25">
      <c r="B14" s="15">
        <v>46055</v>
      </c>
      <c r="C14" s="18">
        <v>46056</v>
      </c>
      <c r="D14" s="18">
        <v>46057</v>
      </c>
      <c r="E14" s="18">
        <v>46058</v>
      </c>
      <c r="F14" s="18">
        <v>46059</v>
      </c>
      <c r="G14" s="18">
        <v>46060</v>
      </c>
      <c r="H14" s="18">
        <v>46061</v>
      </c>
      <c r="I14" s="18"/>
      <c r="J14" s="15">
        <v>46083</v>
      </c>
      <c r="K14" s="18">
        <v>46084</v>
      </c>
      <c r="L14" s="18">
        <v>46085</v>
      </c>
      <c r="M14" s="18">
        <v>46086</v>
      </c>
      <c r="N14" s="18">
        <v>46087</v>
      </c>
      <c r="O14" s="18">
        <v>46088</v>
      </c>
      <c r="P14" s="18">
        <v>46089</v>
      </c>
      <c r="Q14" s="18"/>
      <c r="R14" s="15">
        <v>46111</v>
      </c>
      <c r="S14" s="18">
        <v>46112</v>
      </c>
      <c r="T14" s="18">
        <v>46113</v>
      </c>
      <c r="U14" s="18">
        <v>46114</v>
      </c>
      <c r="V14" s="18">
        <v>46115</v>
      </c>
      <c r="W14" s="18">
        <v>46116</v>
      </c>
      <c r="X14" s="18">
        <v>46117</v>
      </c>
      <c r="Y14" s="18"/>
      <c r="Z14" s="15">
        <v>46146</v>
      </c>
      <c r="AA14" s="18">
        <v>46147</v>
      </c>
      <c r="AB14" s="6">
        <v>46148</v>
      </c>
      <c r="AC14" s="6">
        <v>46149</v>
      </c>
      <c r="AD14" s="6">
        <v>46150</v>
      </c>
      <c r="AE14" s="18">
        <v>46151</v>
      </c>
      <c r="AF14" s="18">
        <v>46152</v>
      </c>
      <c r="AG14" s="17"/>
      <c r="AH14" s="17"/>
    </row>
    <row r="15" spans="1:40" ht="31.5" customHeight="1" x14ac:dyDescent="0.25">
      <c r="B15" s="79" t="str">
        <f>MonthHeaders</f>
        <v>SVIBANJ</v>
      </c>
      <c r="C15" s="79"/>
      <c r="D15" s="79"/>
      <c r="E15" s="79"/>
      <c r="F15" s="79"/>
      <c r="G15" s="79"/>
      <c r="H15" s="79"/>
      <c r="I15" s="57"/>
      <c r="J15" s="79" t="str">
        <f>MonthHeaders</f>
        <v>LIPANJ</v>
      </c>
      <c r="K15" s="79"/>
      <c r="L15" s="79"/>
      <c r="M15" s="79"/>
      <c r="N15" s="79"/>
      <c r="O15" s="79"/>
      <c r="P15" s="79"/>
      <c r="Q15" s="57"/>
      <c r="R15" s="79" t="str">
        <f>MonthHeaders</f>
        <v>SRPANJ</v>
      </c>
      <c r="S15" s="79"/>
      <c r="T15" s="79"/>
      <c r="U15" s="79"/>
      <c r="V15" s="79"/>
      <c r="W15" s="79"/>
      <c r="X15" s="79"/>
      <c r="Y15" s="57"/>
      <c r="Z15" s="79" t="str">
        <f>MonthHeaders</f>
        <v>KOLOVOZ</v>
      </c>
      <c r="AA15" s="79"/>
      <c r="AB15" s="79"/>
      <c r="AC15" s="79"/>
      <c r="AD15" s="79"/>
      <c r="AE15" s="79"/>
      <c r="AF15" s="79"/>
      <c r="AG15" s="17"/>
      <c r="AH15" s="17"/>
      <c r="AL15" s="7"/>
    </row>
    <row r="16" spans="1:40" ht="18" customHeight="1" x14ac:dyDescent="0.25"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25">
      <c r="B17" s="12">
        <f t="array" ref="B17:H22">Svi</f>
        <v>46139</v>
      </c>
      <c r="C17" s="20">
        <v>46140</v>
      </c>
      <c r="D17" s="20">
        <v>46141</v>
      </c>
      <c r="E17" s="32">
        <v>46142</v>
      </c>
      <c r="F17" s="6">
        <v>46143</v>
      </c>
      <c r="G17" s="32">
        <v>46144</v>
      </c>
      <c r="H17" s="20">
        <v>46145</v>
      </c>
      <c r="I17" s="20"/>
      <c r="J17" s="12">
        <f t="array" ref="J17:P22">Lip</f>
        <v>46174</v>
      </c>
      <c r="K17" s="20">
        <v>46175</v>
      </c>
      <c r="L17" s="5">
        <v>46176</v>
      </c>
      <c r="M17" s="13">
        <v>46177</v>
      </c>
      <c r="N17" s="26">
        <v>46178</v>
      </c>
      <c r="O17" s="32">
        <v>46179</v>
      </c>
      <c r="P17" s="20">
        <v>46180</v>
      </c>
      <c r="Q17" s="20"/>
      <c r="R17" s="15">
        <f t="array" ref="R17:X22">Srp</f>
        <v>46202</v>
      </c>
      <c r="S17" s="20">
        <v>46203</v>
      </c>
      <c r="T17" s="5">
        <v>46204</v>
      </c>
      <c r="U17" s="37">
        <v>46205</v>
      </c>
      <c r="V17" s="25">
        <v>46206</v>
      </c>
      <c r="W17" s="33">
        <v>46207</v>
      </c>
      <c r="X17" s="20">
        <v>46208</v>
      </c>
      <c r="Y17" s="20"/>
      <c r="Z17" s="12">
        <f t="array" ref="Z17:AF22">Kol</f>
        <v>46230</v>
      </c>
      <c r="AA17" s="20">
        <v>46231</v>
      </c>
      <c r="AB17" s="5">
        <v>46232</v>
      </c>
      <c r="AC17" s="13">
        <v>46233</v>
      </c>
      <c r="AD17" s="5">
        <v>46234</v>
      </c>
      <c r="AE17" s="5">
        <v>46235</v>
      </c>
      <c r="AF17" s="20">
        <v>46236</v>
      </c>
      <c r="AG17" s="17"/>
      <c r="AH17" s="17"/>
    </row>
    <row r="18" spans="2:34" ht="18" customHeight="1" x14ac:dyDescent="0.25">
      <c r="B18" s="15">
        <v>46146</v>
      </c>
      <c r="C18" s="20">
        <v>46147</v>
      </c>
      <c r="D18" s="5">
        <v>46148</v>
      </c>
      <c r="E18" s="37">
        <v>46149</v>
      </c>
      <c r="F18" s="25">
        <v>46150</v>
      </c>
      <c r="G18" s="33">
        <v>46151</v>
      </c>
      <c r="H18" s="20">
        <v>46152</v>
      </c>
      <c r="I18" s="20"/>
      <c r="J18" s="15">
        <v>46181</v>
      </c>
      <c r="K18" s="5">
        <v>46182</v>
      </c>
      <c r="L18" s="5">
        <v>46183</v>
      </c>
      <c r="M18" s="32">
        <v>46184</v>
      </c>
      <c r="N18" s="6">
        <v>46185</v>
      </c>
      <c r="O18" s="32">
        <v>46186</v>
      </c>
      <c r="P18" s="20">
        <v>46187</v>
      </c>
      <c r="Q18" s="20"/>
      <c r="R18" s="15">
        <v>46209</v>
      </c>
      <c r="S18" s="5">
        <v>46210</v>
      </c>
      <c r="T18" s="5">
        <v>46211</v>
      </c>
      <c r="U18" s="33">
        <v>46212</v>
      </c>
      <c r="V18" s="6">
        <v>46213</v>
      </c>
      <c r="W18" s="33">
        <v>46214</v>
      </c>
      <c r="X18" s="20">
        <v>46215</v>
      </c>
      <c r="Y18" s="20"/>
      <c r="Z18" s="12">
        <v>46237</v>
      </c>
      <c r="AA18" s="5">
        <v>46238</v>
      </c>
      <c r="AB18" s="5">
        <v>46239</v>
      </c>
      <c r="AC18" s="5">
        <v>46240</v>
      </c>
      <c r="AD18" s="5">
        <v>46241</v>
      </c>
      <c r="AE18" s="5">
        <v>46242</v>
      </c>
      <c r="AF18" s="20">
        <v>46243</v>
      </c>
      <c r="AG18" s="17"/>
      <c r="AH18" s="17"/>
    </row>
    <row r="19" spans="2:34" ht="18" customHeight="1" x14ac:dyDescent="0.25">
      <c r="B19" s="15">
        <v>46153</v>
      </c>
      <c r="C19" s="20">
        <v>46154</v>
      </c>
      <c r="D19" s="5">
        <v>46155</v>
      </c>
      <c r="E19" s="33">
        <v>46156</v>
      </c>
      <c r="F19" s="6">
        <v>46157</v>
      </c>
      <c r="G19" s="33">
        <v>46158</v>
      </c>
      <c r="H19" s="20">
        <v>46159</v>
      </c>
      <c r="I19" s="20"/>
      <c r="J19" s="15">
        <v>46188</v>
      </c>
      <c r="K19" s="5">
        <v>46189</v>
      </c>
      <c r="L19" s="5">
        <v>46190</v>
      </c>
      <c r="M19" s="37">
        <v>46191</v>
      </c>
      <c r="N19" s="25">
        <v>46192</v>
      </c>
      <c r="O19" s="33">
        <v>46193</v>
      </c>
      <c r="P19" s="20">
        <v>46194</v>
      </c>
      <c r="Q19" s="20"/>
      <c r="R19" s="15">
        <v>46216</v>
      </c>
      <c r="S19" s="5">
        <v>46217</v>
      </c>
      <c r="T19" s="5">
        <v>46218</v>
      </c>
      <c r="U19" s="37">
        <v>46219</v>
      </c>
      <c r="V19" s="25">
        <v>46220</v>
      </c>
      <c r="W19" s="33">
        <v>46221</v>
      </c>
      <c r="X19" s="20">
        <v>46222</v>
      </c>
      <c r="Y19" s="20"/>
      <c r="Z19" s="12">
        <v>46244</v>
      </c>
      <c r="AA19" s="5">
        <v>46245</v>
      </c>
      <c r="AB19" s="5">
        <v>46246</v>
      </c>
      <c r="AC19" s="13">
        <v>46247</v>
      </c>
      <c r="AD19" s="26">
        <v>46248</v>
      </c>
      <c r="AE19" s="5">
        <v>46249</v>
      </c>
      <c r="AF19" s="20">
        <v>46250</v>
      </c>
      <c r="AG19" s="17"/>
      <c r="AH19" s="17"/>
    </row>
    <row r="20" spans="2:34" ht="18" customHeight="1" x14ac:dyDescent="0.25">
      <c r="B20" s="15">
        <v>46160</v>
      </c>
      <c r="C20" s="20">
        <v>46161</v>
      </c>
      <c r="D20" s="5">
        <v>46162</v>
      </c>
      <c r="E20" s="37">
        <v>46163</v>
      </c>
      <c r="F20" s="25">
        <v>46164</v>
      </c>
      <c r="G20" s="33">
        <v>46165</v>
      </c>
      <c r="H20" s="20">
        <v>46166</v>
      </c>
      <c r="I20" s="20"/>
      <c r="J20" s="15">
        <v>46195</v>
      </c>
      <c r="K20" s="5">
        <v>46196</v>
      </c>
      <c r="L20" s="5">
        <v>46197</v>
      </c>
      <c r="M20" s="32">
        <v>46198</v>
      </c>
      <c r="N20" s="6">
        <v>46199</v>
      </c>
      <c r="O20" s="33">
        <v>46200</v>
      </c>
      <c r="P20" s="20">
        <v>46201</v>
      </c>
      <c r="Q20" s="20"/>
      <c r="R20" s="15">
        <v>46223</v>
      </c>
      <c r="S20" s="5">
        <v>46224</v>
      </c>
      <c r="T20" s="5">
        <v>46225</v>
      </c>
      <c r="U20" s="33">
        <v>46226</v>
      </c>
      <c r="V20" s="6">
        <v>46227</v>
      </c>
      <c r="W20" s="33">
        <v>46228</v>
      </c>
      <c r="X20" s="20">
        <v>46229</v>
      </c>
      <c r="Y20" s="20"/>
      <c r="Z20" s="12">
        <v>46251</v>
      </c>
      <c r="AA20" s="5">
        <v>46252</v>
      </c>
      <c r="AB20" s="5">
        <v>46253</v>
      </c>
      <c r="AC20" s="5">
        <v>46254</v>
      </c>
      <c r="AD20" s="5">
        <v>46255</v>
      </c>
      <c r="AE20" s="5">
        <v>46256</v>
      </c>
      <c r="AF20" s="20">
        <v>46257</v>
      </c>
      <c r="AG20" s="17"/>
      <c r="AH20" s="17"/>
    </row>
    <row r="21" spans="2:34" ht="18" customHeight="1" x14ac:dyDescent="0.25">
      <c r="B21" s="15">
        <v>46167</v>
      </c>
      <c r="C21" s="20">
        <v>46168</v>
      </c>
      <c r="D21" s="5">
        <v>46169</v>
      </c>
      <c r="E21" s="33">
        <v>46170</v>
      </c>
      <c r="F21" s="6">
        <v>46171</v>
      </c>
      <c r="G21" s="5">
        <v>46172</v>
      </c>
      <c r="H21" s="20">
        <v>46173</v>
      </c>
      <c r="I21" s="20"/>
      <c r="J21" s="15">
        <v>46202</v>
      </c>
      <c r="K21" s="5">
        <v>46203</v>
      </c>
      <c r="L21" s="20">
        <v>46204</v>
      </c>
      <c r="M21" s="33">
        <v>46205</v>
      </c>
      <c r="N21" s="6">
        <v>46206</v>
      </c>
      <c r="O21" s="32">
        <v>46207</v>
      </c>
      <c r="P21" s="20">
        <v>46208</v>
      </c>
      <c r="Q21" s="20"/>
      <c r="R21" s="15">
        <v>46230</v>
      </c>
      <c r="S21" s="5">
        <v>46231</v>
      </c>
      <c r="T21" s="5">
        <v>46232</v>
      </c>
      <c r="U21" s="13">
        <v>46233</v>
      </c>
      <c r="V21" s="26">
        <v>46234</v>
      </c>
      <c r="W21" s="20">
        <v>46235</v>
      </c>
      <c r="X21" s="20">
        <v>46236</v>
      </c>
      <c r="Y21" s="20"/>
      <c r="Z21" s="12">
        <v>46258</v>
      </c>
      <c r="AA21" s="5">
        <v>46259</v>
      </c>
      <c r="AB21" s="5">
        <v>46260</v>
      </c>
      <c r="AC21" s="13">
        <v>46261</v>
      </c>
      <c r="AD21" s="26">
        <v>46262</v>
      </c>
      <c r="AE21" s="5">
        <v>46263</v>
      </c>
      <c r="AF21" s="20">
        <v>46264</v>
      </c>
      <c r="AG21" s="17"/>
      <c r="AH21" s="17"/>
    </row>
    <row r="22" spans="2:34" ht="18" customHeight="1" x14ac:dyDescent="0.25">
      <c r="B22" s="12">
        <v>46174</v>
      </c>
      <c r="C22" s="20">
        <v>46175</v>
      </c>
      <c r="D22" s="20">
        <v>46176</v>
      </c>
      <c r="E22" s="20">
        <v>46177</v>
      </c>
      <c r="F22" s="20">
        <v>46178</v>
      </c>
      <c r="G22" s="20">
        <v>46179</v>
      </c>
      <c r="H22" s="20">
        <v>46180</v>
      </c>
      <c r="I22" s="20"/>
      <c r="J22" s="12">
        <v>46209</v>
      </c>
      <c r="K22" s="20">
        <v>46210</v>
      </c>
      <c r="L22" s="20">
        <v>46211</v>
      </c>
      <c r="M22" s="20">
        <v>46212</v>
      </c>
      <c r="N22" s="20">
        <v>46213</v>
      </c>
      <c r="O22" s="20">
        <v>46214</v>
      </c>
      <c r="P22" s="20">
        <v>46215</v>
      </c>
      <c r="Q22" s="20"/>
      <c r="R22" s="12">
        <v>46237</v>
      </c>
      <c r="S22" s="20">
        <v>46238</v>
      </c>
      <c r="T22" s="20">
        <v>46239</v>
      </c>
      <c r="U22" s="20">
        <v>46240</v>
      </c>
      <c r="V22" s="20">
        <v>46241</v>
      </c>
      <c r="W22" s="20">
        <v>46242</v>
      </c>
      <c r="X22" s="20">
        <v>46243</v>
      </c>
      <c r="Y22" s="20"/>
      <c r="Z22" s="12">
        <v>46265</v>
      </c>
      <c r="AA22" s="20">
        <v>46266</v>
      </c>
      <c r="AB22" s="5">
        <v>46267</v>
      </c>
      <c r="AC22" s="5">
        <v>46268</v>
      </c>
      <c r="AD22" s="5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25">
      <c r="B23" s="79" t="str">
        <f>MonthHeaders</f>
        <v>RUJAN</v>
      </c>
      <c r="C23" s="79"/>
      <c r="D23" s="79"/>
      <c r="E23" s="79"/>
      <c r="F23" s="79"/>
      <c r="G23" s="79"/>
      <c r="H23" s="79"/>
      <c r="I23" s="57"/>
      <c r="J23" s="79" t="str">
        <f>MonthHeaders</f>
        <v>LISTOPAD</v>
      </c>
      <c r="K23" s="79"/>
      <c r="L23" s="79"/>
      <c r="M23" s="79"/>
      <c r="N23" s="79"/>
      <c r="O23" s="79"/>
      <c r="P23" s="79"/>
      <c r="Q23" s="57"/>
      <c r="R23" s="79" t="str">
        <f>MonthHeaders</f>
        <v>STUDENI</v>
      </c>
      <c r="S23" s="79"/>
      <c r="T23" s="79"/>
      <c r="U23" s="79"/>
      <c r="V23" s="79"/>
      <c r="W23" s="79"/>
      <c r="X23" s="79"/>
      <c r="Y23" s="57"/>
      <c r="Z23" s="79" t="str">
        <f>MonthHeaders</f>
        <v>PROSINAC</v>
      </c>
      <c r="AA23" s="79"/>
      <c r="AB23" s="79"/>
      <c r="AC23" s="79"/>
      <c r="AD23" s="79"/>
      <c r="AE23" s="79"/>
      <c r="AF23" s="79"/>
      <c r="AG23" s="17"/>
      <c r="AH23" s="17"/>
    </row>
    <row r="24" spans="2:34" ht="18" customHeight="1" x14ac:dyDescent="0.25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25">
      <c r="B25" s="12">
        <f t="array" ref="B25:H30">Ruj</f>
        <v>46265</v>
      </c>
      <c r="C25" s="5">
        <v>46266</v>
      </c>
      <c r="D25" s="5">
        <v>46267</v>
      </c>
      <c r="E25" s="5">
        <v>46268</v>
      </c>
      <c r="F25" s="5">
        <v>46269</v>
      </c>
      <c r="G25" s="5">
        <v>46270</v>
      </c>
      <c r="H25" s="20">
        <v>46271</v>
      </c>
      <c r="I25" s="20"/>
      <c r="J25" s="12">
        <f t="array" ref="J25:P30">Lis</f>
        <v>46293</v>
      </c>
      <c r="K25" s="20">
        <v>46294</v>
      </c>
      <c r="L25" s="20">
        <v>46295</v>
      </c>
      <c r="M25" s="5">
        <v>46296</v>
      </c>
      <c r="N25" s="5">
        <v>46297</v>
      </c>
      <c r="O25" s="5">
        <v>46298</v>
      </c>
      <c r="P25" s="20">
        <v>46299</v>
      </c>
      <c r="Q25" s="20"/>
      <c r="R25" s="12">
        <f t="array" ref="R25:X30">Stu</f>
        <v>46321</v>
      </c>
      <c r="S25" s="20">
        <v>46322</v>
      </c>
      <c r="T25" s="20">
        <v>46323</v>
      </c>
      <c r="U25" s="20">
        <v>46324</v>
      </c>
      <c r="V25" s="20">
        <v>46325</v>
      </c>
      <c r="W25" s="5">
        <v>46326</v>
      </c>
      <c r="X25" s="20">
        <v>46327</v>
      </c>
      <c r="Y25" s="20"/>
      <c r="Z25" s="12">
        <f t="array" ref="Z25:AF30">Pro</f>
        <v>46356</v>
      </c>
      <c r="AA25" s="5">
        <v>46357</v>
      </c>
      <c r="AB25" s="5">
        <v>46358</v>
      </c>
      <c r="AC25" s="13">
        <v>46359</v>
      </c>
      <c r="AD25" s="26">
        <v>46360</v>
      </c>
      <c r="AE25" s="5">
        <v>46361</v>
      </c>
      <c r="AF25" s="20">
        <v>46362</v>
      </c>
      <c r="AG25" s="17"/>
      <c r="AH25" s="17"/>
    </row>
    <row r="26" spans="2:34" ht="18" customHeight="1" x14ac:dyDescent="0.25">
      <c r="B26" s="12">
        <v>46272</v>
      </c>
      <c r="C26" s="5">
        <v>46273</v>
      </c>
      <c r="D26" s="5">
        <v>46274</v>
      </c>
      <c r="E26" s="13">
        <v>46275</v>
      </c>
      <c r="F26" s="26">
        <v>46276</v>
      </c>
      <c r="G26" s="5">
        <v>46277</v>
      </c>
      <c r="H26" s="20">
        <v>46278</v>
      </c>
      <c r="I26" s="20"/>
      <c r="J26" s="12">
        <v>46300</v>
      </c>
      <c r="K26" s="5">
        <v>46301</v>
      </c>
      <c r="L26" s="5">
        <v>46302</v>
      </c>
      <c r="M26" s="13">
        <v>46303</v>
      </c>
      <c r="N26" s="26">
        <v>46304</v>
      </c>
      <c r="O26" s="5">
        <v>46305</v>
      </c>
      <c r="P26" s="20">
        <v>46306</v>
      </c>
      <c r="Q26" s="20"/>
      <c r="R26" s="12">
        <v>46328</v>
      </c>
      <c r="S26" s="5">
        <v>46329</v>
      </c>
      <c r="T26" s="5">
        <v>46330</v>
      </c>
      <c r="U26" s="13">
        <v>46331</v>
      </c>
      <c r="V26" s="26">
        <v>46332</v>
      </c>
      <c r="W26" s="5">
        <v>46333</v>
      </c>
      <c r="X26" s="20">
        <v>46334</v>
      </c>
      <c r="Y26" s="20"/>
      <c r="Z26" s="12">
        <v>46363</v>
      </c>
      <c r="AA26" s="5">
        <v>46364</v>
      </c>
      <c r="AB26" s="5">
        <v>46365</v>
      </c>
      <c r="AC26" s="5">
        <v>46366</v>
      </c>
      <c r="AD26" s="5">
        <v>46367</v>
      </c>
      <c r="AE26" s="5">
        <v>46368</v>
      </c>
      <c r="AF26" s="20">
        <v>46369</v>
      </c>
      <c r="AG26" s="17"/>
      <c r="AH26" s="17"/>
    </row>
    <row r="27" spans="2:34" ht="18" customHeight="1" x14ac:dyDescent="0.25">
      <c r="B27" s="12">
        <v>46279</v>
      </c>
      <c r="C27" s="5">
        <v>46280</v>
      </c>
      <c r="D27" s="5">
        <v>46281</v>
      </c>
      <c r="E27" s="5">
        <v>46282</v>
      </c>
      <c r="F27" s="5">
        <v>46283</v>
      </c>
      <c r="G27" s="5">
        <v>46284</v>
      </c>
      <c r="H27" s="20">
        <v>46285</v>
      </c>
      <c r="I27" s="20"/>
      <c r="J27" s="12">
        <v>46307</v>
      </c>
      <c r="K27" s="5">
        <v>46308</v>
      </c>
      <c r="L27" s="5">
        <v>46309</v>
      </c>
      <c r="M27" s="5">
        <v>46310</v>
      </c>
      <c r="N27" s="5">
        <v>46311</v>
      </c>
      <c r="O27" s="5">
        <v>46312</v>
      </c>
      <c r="P27" s="20">
        <v>46313</v>
      </c>
      <c r="Q27" s="20"/>
      <c r="R27" s="12">
        <v>46335</v>
      </c>
      <c r="S27" s="5">
        <v>46336</v>
      </c>
      <c r="T27" s="5">
        <v>46337</v>
      </c>
      <c r="U27" s="5">
        <v>46338</v>
      </c>
      <c r="V27" s="5">
        <v>46339</v>
      </c>
      <c r="W27" s="5">
        <v>46340</v>
      </c>
      <c r="X27" s="20">
        <v>46341</v>
      </c>
      <c r="Y27" s="20"/>
      <c r="Z27" s="12">
        <v>46370</v>
      </c>
      <c r="AA27" s="5">
        <v>46371</v>
      </c>
      <c r="AB27" s="5">
        <v>46372</v>
      </c>
      <c r="AC27" s="13">
        <v>46373</v>
      </c>
      <c r="AD27" s="26">
        <v>46374</v>
      </c>
      <c r="AE27" s="5">
        <v>46375</v>
      </c>
      <c r="AF27" s="20">
        <v>46376</v>
      </c>
      <c r="AG27" s="17"/>
      <c r="AH27" s="17"/>
    </row>
    <row r="28" spans="2:34" ht="18" customHeight="1" x14ac:dyDescent="0.25">
      <c r="B28" s="12">
        <v>46286</v>
      </c>
      <c r="C28" s="5">
        <v>46287</v>
      </c>
      <c r="D28" s="5">
        <v>46288</v>
      </c>
      <c r="E28" s="13">
        <v>46289</v>
      </c>
      <c r="F28" s="26">
        <v>46290</v>
      </c>
      <c r="G28" s="5">
        <v>46291</v>
      </c>
      <c r="H28" s="20">
        <v>46292</v>
      </c>
      <c r="I28" s="20"/>
      <c r="J28" s="12">
        <v>46314</v>
      </c>
      <c r="K28" s="5">
        <v>46315</v>
      </c>
      <c r="L28" s="5">
        <v>46316</v>
      </c>
      <c r="M28" s="13">
        <v>46317</v>
      </c>
      <c r="N28" s="26">
        <v>46318</v>
      </c>
      <c r="O28" s="5">
        <v>46319</v>
      </c>
      <c r="P28" s="20">
        <v>46320</v>
      </c>
      <c r="Q28" s="20"/>
      <c r="R28" s="12">
        <v>46342</v>
      </c>
      <c r="S28" s="5">
        <v>46343</v>
      </c>
      <c r="T28" s="5">
        <v>46344</v>
      </c>
      <c r="U28" s="13">
        <v>46345</v>
      </c>
      <c r="V28" s="26">
        <v>46346</v>
      </c>
      <c r="W28" s="5">
        <v>46347</v>
      </c>
      <c r="X28" s="20">
        <v>46348</v>
      </c>
      <c r="Y28" s="20"/>
      <c r="Z28" s="12">
        <v>46377</v>
      </c>
      <c r="AA28" s="5">
        <v>46378</v>
      </c>
      <c r="AB28" s="5">
        <v>46379</v>
      </c>
      <c r="AC28" s="5">
        <v>46380</v>
      </c>
      <c r="AD28" s="5">
        <v>46381</v>
      </c>
      <c r="AE28" s="5">
        <v>46382</v>
      </c>
      <c r="AF28" s="20">
        <v>46383</v>
      </c>
      <c r="AG28" s="17"/>
      <c r="AH28" s="17"/>
    </row>
    <row r="29" spans="2:34" ht="18" customHeight="1" x14ac:dyDescent="0.25">
      <c r="B29" s="12">
        <v>46293</v>
      </c>
      <c r="C29" s="5">
        <v>46294</v>
      </c>
      <c r="D29" s="5">
        <v>46295</v>
      </c>
      <c r="E29" s="5">
        <v>46296</v>
      </c>
      <c r="F29" s="5">
        <v>46297</v>
      </c>
      <c r="G29" s="5">
        <v>46298</v>
      </c>
      <c r="H29" s="20">
        <v>46299</v>
      </c>
      <c r="I29" s="20"/>
      <c r="J29" s="12">
        <v>46321</v>
      </c>
      <c r="K29" s="5">
        <v>46322</v>
      </c>
      <c r="L29" s="5">
        <v>46323</v>
      </c>
      <c r="M29" s="5">
        <v>46324</v>
      </c>
      <c r="N29" s="5">
        <v>46325</v>
      </c>
      <c r="O29" s="5">
        <v>46326</v>
      </c>
      <c r="P29" s="20">
        <v>46327</v>
      </c>
      <c r="Q29" s="20"/>
      <c r="R29" s="12">
        <v>46349</v>
      </c>
      <c r="S29" s="5">
        <v>46350</v>
      </c>
      <c r="T29" s="5">
        <v>46351</v>
      </c>
      <c r="U29" s="5">
        <v>46352</v>
      </c>
      <c r="V29" s="5">
        <v>46353</v>
      </c>
      <c r="W29" s="5">
        <v>46354</v>
      </c>
      <c r="X29" s="20">
        <v>46355</v>
      </c>
      <c r="Y29" s="20"/>
      <c r="Z29" s="12">
        <v>46384</v>
      </c>
      <c r="AA29" s="5">
        <v>46385</v>
      </c>
      <c r="AB29" s="5">
        <v>46386</v>
      </c>
      <c r="AC29" s="13">
        <v>46387</v>
      </c>
      <c r="AD29" s="26">
        <v>46388</v>
      </c>
      <c r="AE29" s="5">
        <v>46389</v>
      </c>
      <c r="AF29" s="20">
        <v>46390</v>
      </c>
      <c r="AG29" s="17"/>
      <c r="AH29" s="17"/>
    </row>
    <row r="30" spans="2:34" ht="18" customHeight="1" x14ac:dyDescent="0.25">
      <c r="B30" s="12">
        <v>46300</v>
      </c>
      <c r="C30" s="20">
        <v>46301</v>
      </c>
      <c r="D30" s="20">
        <v>46302</v>
      </c>
      <c r="E30" s="20">
        <v>46303</v>
      </c>
      <c r="F30" s="20">
        <v>46304</v>
      </c>
      <c r="G30" s="20">
        <v>46305</v>
      </c>
      <c r="H30" s="20">
        <v>46306</v>
      </c>
      <c r="I30" s="20"/>
      <c r="J30" s="12">
        <v>46328</v>
      </c>
      <c r="K30" s="20">
        <v>46329</v>
      </c>
      <c r="L30" s="5">
        <v>46330</v>
      </c>
      <c r="M30" s="5">
        <v>46331</v>
      </c>
      <c r="N30" s="20">
        <v>46332</v>
      </c>
      <c r="O30" s="20">
        <v>46333</v>
      </c>
      <c r="P30" s="20">
        <v>46334</v>
      </c>
      <c r="Q30" s="20"/>
      <c r="R30" s="12">
        <v>46356</v>
      </c>
      <c r="S30" s="20">
        <v>46357</v>
      </c>
      <c r="T30" s="20">
        <v>46358</v>
      </c>
      <c r="U30" s="20">
        <v>46359</v>
      </c>
      <c r="V30" s="20">
        <v>46360</v>
      </c>
      <c r="W30" s="20">
        <v>46361</v>
      </c>
      <c r="X30" s="20">
        <v>46362</v>
      </c>
      <c r="Y30" s="20"/>
      <c r="Z30" s="12">
        <v>46391</v>
      </c>
      <c r="AA30" s="20">
        <v>46392</v>
      </c>
      <c r="AB30" s="20">
        <v>46393</v>
      </c>
      <c r="AC30" s="20">
        <v>46394</v>
      </c>
      <c r="AD30" s="20">
        <v>46395</v>
      </c>
      <c r="AE30" s="20">
        <v>46396</v>
      </c>
      <c r="AF30" s="20">
        <v>46397</v>
      </c>
      <c r="AG30" s="17"/>
      <c r="AH30" s="17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47" priority="12">
      <formula>MONTH(B9)&lt;&gt;MONTH($B$11)</formula>
    </cfRule>
  </conditionalFormatting>
  <conditionalFormatting sqref="B17:I22">
    <cfRule type="expression" dxfId="46" priority="8">
      <formula>MONTH(B17)&lt;&gt;MONTH($B$19)</formula>
    </cfRule>
  </conditionalFormatting>
  <conditionalFormatting sqref="B25:I30">
    <cfRule type="expression" dxfId="45" priority="4">
      <formula>MONTH(B25)&lt;&gt;MONTH($B$27)</formula>
    </cfRule>
  </conditionalFormatting>
  <conditionalFormatting sqref="J9:Q14">
    <cfRule type="expression" dxfId="44" priority="11">
      <formula>MONTH(J9)&lt;&gt;MONTH($J$11)</formula>
    </cfRule>
  </conditionalFormatting>
  <conditionalFormatting sqref="J17:Q22">
    <cfRule type="expression" dxfId="43" priority="7">
      <formula>MONTH(J17)&lt;&gt;MONTH($J$19)</formula>
    </cfRule>
  </conditionalFormatting>
  <conditionalFormatting sqref="J25:Q30">
    <cfRule type="expression" dxfId="42" priority="3">
      <formula>MONTH(J25)&lt;&gt;MONTH($J$27)</formula>
    </cfRule>
  </conditionalFormatting>
  <conditionalFormatting sqref="R9:Y14">
    <cfRule type="expression" dxfId="41" priority="10">
      <formula>MONTH(R9)&lt;&gt;MONTH($R$11)</formula>
    </cfRule>
  </conditionalFormatting>
  <conditionalFormatting sqref="R17:Y22">
    <cfRule type="expression" dxfId="40" priority="6">
      <formula>MONTH(R17)&lt;&gt;MONTH($R$19)</formula>
    </cfRule>
  </conditionalFormatting>
  <conditionalFormatting sqref="R25:Y30">
    <cfRule type="expression" dxfId="39" priority="2">
      <formula>MONTH(R25)&lt;&gt;MONTH($R$27)</formula>
    </cfRule>
  </conditionalFormatting>
  <conditionalFormatting sqref="Z9:AF14">
    <cfRule type="expression" dxfId="38" priority="9">
      <formula>MONTH(Z9)&lt;&gt;MONTH($Z$11)</formula>
    </cfRule>
  </conditionalFormatting>
  <conditionalFormatting sqref="Z17:AF22">
    <cfRule type="expression" dxfId="37" priority="5">
      <formula>MONTH(Z17)&lt;&gt;MONTH($Z$19)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D28" sqref="AD28:AD29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9" width="3.85546875" style="1" customWidth="1"/>
    <col min="10" max="10" width="4" style="1" customWidth="1"/>
    <col min="11" max="11" width="3.85546875" style="1" customWidth="1"/>
    <col min="12" max="17" width="3.85546875" style="1"/>
    <col min="18" max="18" width="4.140625" style="1" customWidth="1"/>
    <col min="19" max="25" width="3.85546875" style="1"/>
    <col min="26" max="26" width="3.85546875" style="1" customWidth="1"/>
    <col min="27" max="32" width="3.85546875" style="1"/>
    <col min="33" max="33" width="2.85546875" customWidth="1"/>
    <col min="34" max="34" width="3.85546875" customWidth="1"/>
  </cols>
  <sheetData>
    <row r="1" spans="1:40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40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40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17"/>
    </row>
    <row r="4" spans="1:40" ht="35.1" customHeight="1" x14ac:dyDescent="0.4">
      <c r="A4" s="28"/>
      <c r="B4" s="53"/>
      <c r="C4" s="53"/>
      <c r="D4" s="71" t="s">
        <v>37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2" t="s">
        <v>32</v>
      </c>
      <c r="M6" s="72"/>
      <c r="N6" s="72"/>
      <c r="O6" s="72"/>
      <c r="P6" s="72"/>
      <c r="Q6" s="54"/>
      <c r="R6" s="2"/>
      <c r="S6" s="4"/>
      <c r="T6" s="72" t="s">
        <v>23</v>
      </c>
      <c r="U6" s="72"/>
      <c r="V6" s="72"/>
      <c r="W6" s="72"/>
      <c r="X6" s="72"/>
      <c r="Y6" s="54"/>
      <c r="Z6" s="2"/>
      <c r="AA6" s="27"/>
      <c r="AB6" s="2"/>
      <c r="AC6" s="80" t="s">
        <v>24</v>
      </c>
      <c r="AD6" s="80"/>
      <c r="AE6" s="80"/>
      <c r="AF6" s="80"/>
    </row>
    <row r="7" spans="1:40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40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25">
      <c r="A9" s="29"/>
      <c r="B9" s="15">
        <f t="array" ref="B9:H14">Sij</f>
        <v>46020</v>
      </c>
      <c r="C9" s="18">
        <v>46021</v>
      </c>
      <c r="D9" s="18">
        <v>46022</v>
      </c>
      <c r="E9" s="6">
        <v>46023</v>
      </c>
      <c r="F9" s="16">
        <v>46024</v>
      </c>
      <c r="G9" s="6">
        <v>46025</v>
      </c>
      <c r="H9" s="18">
        <v>46026</v>
      </c>
      <c r="I9" s="18"/>
      <c r="J9" s="15">
        <f t="array" ref="J9:P14">Velj</f>
        <v>46048</v>
      </c>
      <c r="K9" s="6">
        <v>46049</v>
      </c>
      <c r="L9" s="18">
        <v>46050</v>
      </c>
      <c r="M9" s="18">
        <v>46051</v>
      </c>
      <c r="N9" s="16">
        <v>46052</v>
      </c>
      <c r="O9" s="18">
        <v>46053</v>
      </c>
      <c r="P9" s="18">
        <v>46054</v>
      </c>
      <c r="Q9" s="18"/>
      <c r="R9" s="15">
        <f t="array" ref="R9:X14">Ožu</f>
        <v>46076</v>
      </c>
      <c r="S9" s="6">
        <v>46077</v>
      </c>
      <c r="T9" s="6">
        <v>46078</v>
      </c>
      <c r="U9" s="6">
        <v>46079</v>
      </c>
      <c r="V9" s="16">
        <v>46080</v>
      </c>
      <c r="W9" s="6">
        <v>46081</v>
      </c>
      <c r="X9" s="6">
        <v>46082</v>
      </c>
      <c r="Y9" s="18"/>
      <c r="Z9" s="15">
        <f t="array" ref="Z9:AF14">Tra</f>
        <v>46111</v>
      </c>
      <c r="AA9" s="18">
        <v>46112</v>
      </c>
      <c r="AB9" s="18">
        <v>46113</v>
      </c>
      <c r="AC9" s="18">
        <v>46114</v>
      </c>
      <c r="AD9" s="25">
        <v>46115</v>
      </c>
      <c r="AE9" s="18">
        <v>46116</v>
      </c>
      <c r="AF9" s="18">
        <v>46117</v>
      </c>
      <c r="AG9" s="17"/>
      <c r="AH9" s="17"/>
      <c r="AN9" s="17"/>
    </row>
    <row r="10" spans="1:40" ht="18" customHeight="1" x14ac:dyDescent="0.25">
      <c r="A10" s="29"/>
      <c r="B10" s="15">
        <v>46027</v>
      </c>
      <c r="C10" s="6">
        <v>46028</v>
      </c>
      <c r="D10" s="18">
        <v>46029</v>
      </c>
      <c r="E10" s="6">
        <v>46030</v>
      </c>
      <c r="F10" s="25">
        <v>46031</v>
      </c>
      <c r="G10" s="6">
        <v>46032</v>
      </c>
      <c r="H10" s="18">
        <v>46033</v>
      </c>
      <c r="I10" s="18"/>
      <c r="J10" s="15">
        <v>46055</v>
      </c>
      <c r="K10" s="6">
        <v>46056</v>
      </c>
      <c r="L10" s="18">
        <v>46057</v>
      </c>
      <c r="M10" s="18">
        <v>46058</v>
      </c>
      <c r="N10" s="25">
        <v>46059</v>
      </c>
      <c r="O10" s="18">
        <v>46060</v>
      </c>
      <c r="P10" s="18">
        <v>46061</v>
      </c>
      <c r="Q10" s="18"/>
      <c r="R10" s="15">
        <v>46083</v>
      </c>
      <c r="S10" s="6">
        <v>46084</v>
      </c>
      <c r="T10" s="18">
        <v>46085</v>
      </c>
      <c r="U10" s="6">
        <v>46086</v>
      </c>
      <c r="V10" s="25">
        <v>46087</v>
      </c>
      <c r="W10" s="6">
        <v>46088</v>
      </c>
      <c r="X10" s="6">
        <v>46089</v>
      </c>
      <c r="Y10" s="18"/>
      <c r="Z10" s="15">
        <v>46118</v>
      </c>
      <c r="AA10" s="6">
        <v>46119</v>
      </c>
      <c r="AB10" s="18">
        <v>46120</v>
      </c>
      <c r="AC10" s="6">
        <v>46121</v>
      </c>
      <c r="AD10" s="16">
        <v>46122</v>
      </c>
      <c r="AE10" s="6">
        <v>46123</v>
      </c>
      <c r="AF10" s="18">
        <v>46124</v>
      </c>
      <c r="AG10" s="17"/>
      <c r="AH10" s="17"/>
    </row>
    <row r="11" spans="1:40" ht="18" customHeight="1" x14ac:dyDescent="0.25">
      <c r="A11" s="29"/>
      <c r="B11" s="15">
        <v>46034</v>
      </c>
      <c r="C11" s="6">
        <v>46035</v>
      </c>
      <c r="D11" s="18">
        <v>46036</v>
      </c>
      <c r="E11" s="6">
        <v>46037</v>
      </c>
      <c r="F11" s="16">
        <v>46038</v>
      </c>
      <c r="G11" s="6">
        <v>46039</v>
      </c>
      <c r="H11" s="18">
        <v>46040</v>
      </c>
      <c r="I11" s="18"/>
      <c r="J11" s="15">
        <v>46062</v>
      </c>
      <c r="K11" s="6">
        <v>46063</v>
      </c>
      <c r="L11" s="18">
        <v>46064</v>
      </c>
      <c r="M11" s="18">
        <v>46065</v>
      </c>
      <c r="N11" s="16">
        <v>46066</v>
      </c>
      <c r="O11" s="18">
        <v>46067</v>
      </c>
      <c r="P11" s="18">
        <v>46068</v>
      </c>
      <c r="Q11" s="18"/>
      <c r="R11" s="15">
        <v>46090</v>
      </c>
      <c r="S11" s="6">
        <v>46091</v>
      </c>
      <c r="T11" s="18">
        <v>46092</v>
      </c>
      <c r="U11" s="6">
        <v>46093</v>
      </c>
      <c r="V11" s="16">
        <v>46094</v>
      </c>
      <c r="W11" s="6">
        <v>46095</v>
      </c>
      <c r="X11" s="6">
        <v>46096</v>
      </c>
      <c r="Y11" s="18"/>
      <c r="Z11" s="15">
        <v>46125</v>
      </c>
      <c r="AA11" s="6">
        <v>46126</v>
      </c>
      <c r="AB11" s="18">
        <v>46127</v>
      </c>
      <c r="AC11" s="6">
        <v>46128</v>
      </c>
      <c r="AD11" s="25">
        <v>46129</v>
      </c>
      <c r="AE11" s="6">
        <v>46130</v>
      </c>
      <c r="AF11" s="18">
        <v>46131</v>
      </c>
      <c r="AG11" s="17"/>
      <c r="AH11" s="17"/>
    </row>
    <row r="12" spans="1:40" ht="18" customHeight="1" x14ac:dyDescent="0.25">
      <c r="A12" s="29"/>
      <c r="B12" s="15">
        <v>46041</v>
      </c>
      <c r="C12" s="6">
        <v>46042</v>
      </c>
      <c r="D12" s="18">
        <v>46043</v>
      </c>
      <c r="E12" s="6">
        <v>46044</v>
      </c>
      <c r="F12" s="25">
        <v>46045</v>
      </c>
      <c r="G12" s="6">
        <v>46046</v>
      </c>
      <c r="H12" s="18">
        <v>46047</v>
      </c>
      <c r="I12" s="18"/>
      <c r="J12" s="15">
        <v>46069</v>
      </c>
      <c r="K12" s="6">
        <v>46070</v>
      </c>
      <c r="L12" s="18">
        <v>46071</v>
      </c>
      <c r="M12" s="18">
        <v>46072</v>
      </c>
      <c r="N12" s="25">
        <v>46073</v>
      </c>
      <c r="O12" s="18">
        <v>46074</v>
      </c>
      <c r="P12" s="18">
        <v>46075</v>
      </c>
      <c r="Q12" s="18"/>
      <c r="R12" s="15">
        <v>46097</v>
      </c>
      <c r="S12" s="6">
        <v>46098</v>
      </c>
      <c r="T12" s="18">
        <v>46099</v>
      </c>
      <c r="U12" s="6">
        <v>46100</v>
      </c>
      <c r="V12" s="25">
        <v>46101</v>
      </c>
      <c r="W12" s="6">
        <v>46102</v>
      </c>
      <c r="X12" s="6">
        <v>46103</v>
      </c>
      <c r="Y12" s="18"/>
      <c r="Z12" s="15">
        <v>46132</v>
      </c>
      <c r="AA12" s="6">
        <v>46133</v>
      </c>
      <c r="AB12" s="18">
        <v>46134</v>
      </c>
      <c r="AC12" s="6">
        <v>46135</v>
      </c>
      <c r="AD12" s="16">
        <v>46136</v>
      </c>
      <c r="AE12" s="6">
        <v>46137</v>
      </c>
      <c r="AF12" s="18">
        <v>46138</v>
      </c>
      <c r="AG12" s="17"/>
      <c r="AH12" s="17"/>
    </row>
    <row r="13" spans="1:40" ht="18" customHeight="1" x14ac:dyDescent="0.25">
      <c r="A13" s="29"/>
      <c r="B13" s="15">
        <v>46048</v>
      </c>
      <c r="C13" s="6">
        <v>46049</v>
      </c>
      <c r="D13" s="18">
        <v>46050</v>
      </c>
      <c r="E13" s="6">
        <v>46051</v>
      </c>
      <c r="F13" s="16">
        <v>46052</v>
      </c>
      <c r="G13" s="6">
        <v>46053</v>
      </c>
      <c r="H13" s="18">
        <v>46054</v>
      </c>
      <c r="I13" s="18"/>
      <c r="J13" s="15">
        <v>46076</v>
      </c>
      <c r="K13" s="6">
        <v>46077</v>
      </c>
      <c r="L13" s="18">
        <v>46078</v>
      </c>
      <c r="M13" s="18">
        <v>46079</v>
      </c>
      <c r="N13" s="16">
        <v>46080</v>
      </c>
      <c r="O13" s="18">
        <v>46081</v>
      </c>
      <c r="P13" s="18">
        <v>46082</v>
      </c>
      <c r="Q13" s="18"/>
      <c r="R13" s="15">
        <v>46104</v>
      </c>
      <c r="S13" s="6">
        <v>46105</v>
      </c>
      <c r="T13" s="18">
        <v>46106</v>
      </c>
      <c r="U13" s="6">
        <v>46107</v>
      </c>
      <c r="V13" s="16">
        <v>46108</v>
      </c>
      <c r="W13" s="6">
        <v>46109</v>
      </c>
      <c r="X13" s="6">
        <v>46110</v>
      </c>
      <c r="Y13" s="18"/>
      <c r="Z13" s="15">
        <v>46139</v>
      </c>
      <c r="AA13" s="6">
        <v>46140</v>
      </c>
      <c r="AB13" s="18">
        <v>46141</v>
      </c>
      <c r="AC13" s="6">
        <v>46142</v>
      </c>
      <c r="AD13" s="6">
        <v>46143</v>
      </c>
      <c r="AE13" s="6">
        <v>46144</v>
      </c>
      <c r="AF13" s="18">
        <v>46145</v>
      </c>
      <c r="AG13" s="17"/>
      <c r="AH13" s="17"/>
    </row>
    <row r="14" spans="1:40" ht="18" customHeight="1" x14ac:dyDescent="0.25">
      <c r="A14" s="29"/>
      <c r="B14" s="15">
        <v>46055</v>
      </c>
      <c r="C14" s="6">
        <v>46056</v>
      </c>
      <c r="D14" s="6">
        <v>46057</v>
      </c>
      <c r="E14" s="6">
        <v>46058</v>
      </c>
      <c r="F14" s="6">
        <v>46059</v>
      </c>
      <c r="G14" s="6">
        <v>46060</v>
      </c>
      <c r="H14" s="18">
        <v>46061</v>
      </c>
      <c r="I14" s="18"/>
      <c r="J14" s="15">
        <v>46083</v>
      </c>
      <c r="K14" s="6">
        <v>46084</v>
      </c>
      <c r="L14" s="18">
        <v>46085</v>
      </c>
      <c r="M14" s="18">
        <v>46086</v>
      </c>
      <c r="N14" s="6">
        <v>46087</v>
      </c>
      <c r="O14" s="18">
        <v>46088</v>
      </c>
      <c r="P14" s="18">
        <v>46089</v>
      </c>
      <c r="Q14" s="18"/>
      <c r="R14" s="15">
        <v>46111</v>
      </c>
      <c r="S14" s="6">
        <v>46112</v>
      </c>
      <c r="T14" s="6">
        <v>46113</v>
      </c>
      <c r="U14" s="6">
        <v>46114</v>
      </c>
      <c r="V14" s="6">
        <v>46115</v>
      </c>
      <c r="W14" s="6">
        <v>46116</v>
      </c>
      <c r="X14" s="6">
        <v>46117</v>
      </c>
      <c r="Y14" s="18"/>
      <c r="Z14" s="15">
        <v>46146</v>
      </c>
      <c r="AA14" s="6">
        <v>46147</v>
      </c>
      <c r="AB14" s="6">
        <v>46148</v>
      </c>
      <c r="AC14" s="6">
        <v>46149</v>
      </c>
      <c r="AD14" s="16">
        <v>46150</v>
      </c>
      <c r="AE14" s="6">
        <v>46151</v>
      </c>
      <c r="AF14" s="18">
        <v>46152</v>
      </c>
      <c r="AG14" s="17"/>
      <c r="AH14" s="17"/>
    </row>
    <row r="15" spans="1:40" ht="31.5" customHeight="1" x14ac:dyDescent="0.25">
      <c r="A15" s="29"/>
      <c r="B15" s="79" t="str">
        <f>MonthHeaders</f>
        <v>SVIBANJ</v>
      </c>
      <c r="C15" s="79"/>
      <c r="D15" s="79"/>
      <c r="E15" s="79"/>
      <c r="F15" s="79"/>
      <c r="G15" s="79"/>
      <c r="H15" s="79"/>
      <c r="I15" s="57"/>
      <c r="J15" s="79" t="str">
        <f>MonthHeaders</f>
        <v>LIPANJ</v>
      </c>
      <c r="K15" s="79"/>
      <c r="L15" s="79"/>
      <c r="M15" s="79"/>
      <c r="N15" s="79"/>
      <c r="O15" s="79"/>
      <c r="P15" s="79"/>
      <c r="Q15" s="57"/>
      <c r="R15" s="79" t="str">
        <f>MonthHeaders</f>
        <v>SRPANJ</v>
      </c>
      <c r="S15" s="79"/>
      <c r="T15" s="79"/>
      <c r="U15" s="79"/>
      <c r="V15" s="79"/>
      <c r="W15" s="79"/>
      <c r="X15" s="79"/>
      <c r="Y15" s="57"/>
      <c r="Z15" s="79" t="str">
        <f>MonthHeaders</f>
        <v>KOLOVOZ</v>
      </c>
      <c r="AA15" s="79"/>
      <c r="AB15" s="79"/>
      <c r="AC15" s="79"/>
      <c r="AD15" s="79"/>
      <c r="AE15" s="79"/>
      <c r="AF15" s="79"/>
      <c r="AG15" s="17"/>
      <c r="AH15" s="17"/>
      <c r="AL15" s="7"/>
    </row>
    <row r="16" spans="1:40" ht="18" customHeight="1" x14ac:dyDescent="0.25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25">
      <c r="B17" s="12">
        <f t="array" ref="B17:H22">Svi</f>
        <v>46139</v>
      </c>
      <c r="C17" s="5">
        <v>46140</v>
      </c>
      <c r="D17" s="20">
        <v>46141</v>
      </c>
      <c r="E17" s="33">
        <v>46142</v>
      </c>
      <c r="F17" s="25">
        <v>46143</v>
      </c>
      <c r="G17" s="33">
        <v>46144</v>
      </c>
      <c r="H17" s="20">
        <v>46145</v>
      </c>
      <c r="I17" s="20"/>
      <c r="J17" s="12">
        <f t="array" ref="J17:P22">Lip</f>
        <v>46174</v>
      </c>
      <c r="K17" s="5">
        <v>46175</v>
      </c>
      <c r="L17" s="20">
        <v>46176</v>
      </c>
      <c r="M17" s="5">
        <v>46177</v>
      </c>
      <c r="N17" s="13">
        <v>46178</v>
      </c>
      <c r="O17" s="32">
        <v>46179</v>
      </c>
      <c r="P17" s="20">
        <v>46180</v>
      </c>
      <c r="Q17" s="20"/>
      <c r="R17" s="15">
        <f t="array" ref="R17:X22">Srp</f>
        <v>46202</v>
      </c>
      <c r="S17" s="5">
        <v>46203</v>
      </c>
      <c r="T17" s="20">
        <v>46204</v>
      </c>
      <c r="U17" s="33">
        <v>46205</v>
      </c>
      <c r="V17" s="16">
        <v>46206</v>
      </c>
      <c r="W17" s="32">
        <v>46207</v>
      </c>
      <c r="X17" s="20">
        <v>46208</v>
      </c>
      <c r="Y17" s="20"/>
      <c r="Z17" s="12">
        <f t="array" ref="Z17:AF22">Kol</f>
        <v>46230</v>
      </c>
      <c r="AA17" s="5">
        <v>46231</v>
      </c>
      <c r="AB17" s="20">
        <v>46232</v>
      </c>
      <c r="AC17" s="5">
        <v>46233</v>
      </c>
      <c r="AD17" s="13">
        <v>46234</v>
      </c>
      <c r="AE17" s="20">
        <v>46235</v>
      </c>
      <c r="AF17" s="20">
        <v>46236</v>
      </c>
      <c r="AG17" s="17"/>
      <c r="AH17" s="17"/>
    </row>
    <row r="18" spans="2:34" ht="18" customHeight="1" x14ac:dyDescent="0.25">
      <c r="B18" s="15">
        <v>46146</v>
      </c>
      <c r="C18" s="5">
        <v>46147</v>
      </c>
      <c r="D18" s="20">
        <v>46148</v>
      </c>
      <c r="E18" s="33">
        <v>46149</v>
      </c>
      <c r="F18" s="16">
        <v>46150</v>
      </c>
      <c r="G18" s="33">
        <v>46151</v>
      </c>
      <c r="H18" s="20">
        <v>46152</v>
      </c>
      <c r="I18" s="20"/>
      <c r="J18" s="15">
        <v>46181</v>
      </c>
      <c r="K18" s="5">
        <v>46182</v>
      </c>
      <c r="L18" s="20">
        <v>46183</v>
      </c>
      <c r="M18" s="33">
        <v>46184</v>
      </c>
      <c r="N18" s="25">
        <v>46185</v>
      </c>
      <c r="O18" s="32">
        <v>46186</v>
      </c>
      <c r="P18" s="20">
        <v>46187</v>
      </c>
      <c r="Q18" s="20"/>
      <c r="R18" s="15">
        <v>46209</v>
      </c>
      <c r="S18" s="5">
        <v>46210</v>
      </c>
      <c r="T18" s="20">
        <v>46211</v>
      </c>
      <c r="U18" s="33">
        <v>46212</v>
      </c>
      <c r="V18" s="25">
        <v>46213</v>
      </c>
      <c r="W18" s="33">
        <v>46214</v>
      </c>
      <c r="X18" s="20">
        <v>46215</v>
      </c>
      <c r="Y18" s="20"/>
      <c r="Z18" s="12">
        <v>46237</v>
      </c>
      <c r="AA18" s="5">
        <v>46238</v>
      </c>
      <c r="AB18" s="20">
        <v>46239</v>
      </c>
      <c r="AC18" s="5">
        <v>46240</v>
      </c>
      <c r="AD18" s="26">
        <v>46241</v>
      </c>
      <c r="AE18" s="20">
        <v>46242</v>
      </c>
      <c r="AF18" s="20">
        <v>46243</v>
      </c>
      <c r="AG18" s="17"/>
      <c r="AH18" s="17"/>
    </row>
    <row r="19" spans="2:34" ht="18" customHeight="1" x14ac:dyDescent="0.25">
      <c r="B19" s="15">
        <v>46153</v>
      </c>
      <c r="C19" s="5">
        <v>46154</v>
      </c>
      <c r="D19" s="20">
        <v>46155</v>
      </c>
      <c r="E19" s="33">
        <v>46156</v>
      </c>
      <c r="F19" s="25">
        <v>46157</v>
      </c>
      <c r="G19" s="33">
        <v>46158</v>
      </c>
      <c r="H19" s="20">
        <v>46159</v>
      </c>
      <c r="I19" s="20"/>
      <c r="J19" s="15">
        <v>46188</v>
      </c>
      <c r="K19" s="5">
        <v>46189</v>
      </c>
      <c r="L19" s="20">
        <v>46190</v>
      </c>
      <c r="M19" s="33">
        <v>46191</v>
      </c>
      <c r="N19" s="16">
        <v>46192</v>
      </c>
      <c r="O19" s="32">
        <v>46193</v>
      </c>
      <c r="P19" s="20">
        <v>46194</v>
      </c>
      <c r="Q19" s="20"/>
      <c r="R19" s="15">
        <v>46216</v>
      </c>
      <c r="S19" s="5">
        <v>46217</v>
      </c>
      <c r="T19" s="20">
        <v>46218</v>
      </c>
      <c r="U19" s="33">
        <v>46219</v>
      </c>
      <c r="V19" s="16">
        <v>46220</v>
      </c>
      <c r="W19" s="33">
        <v>46221</v>
      </c>
      <c r="X19" s="20">
        <v>46222</v>
      </c>
      <c r="Y19" s="20"/>
      <c r="Z19" s="12">
        <v>46244</v>
      </c>
      <c r="AA19" s="5">
        <v>46245</v>
      </c>
      <c r="AB19" s="20">
        <v>46246</v>
      </c>
      <c r="AC19" s="5">
        <v>46247</v>
      </c>
      <c r="AD19" s="13">
        <v>46248</v>
      </c>
      <c r="AE19" s="20">
        <v>46249</v>
      </c>
      <c r="AF19" s="20">
        <v>46250</v>
      </c>
      <c r="AG19" s="17"/>
      <c r="AH19" s="17"/>
    </row>
    <row r="20" spans="2:34" ht="18" customHeight="1" x14ac:dyDescent="0.25">
      <c r="B20" s="15">
        <v>46160</v>
      </c>
      <c r="C20" s="5">
        <v>46161</v>
      </c>
      <c r="D20" s="20">
        <v>46162</v>
      </c>
      <c r="E20" s="33">
        <v>46163</v>
      </c>
      <c r="F20" s="16">
        <v>46164</v>
      </c>
      <c r="G20" s="33">
        <v>46165</v>
      </c>
      <c r="H20" s="20">
        <v>46166</v>
      </c>
      <c r="I20" s="20"/>
      <c r="J20" s="15">
        <v>46195</v>
      </c>
      <c r="K20" s="5">
        <v>46196</v>
      </c>
      <c r="L20" s="20">
        <v>46197</v>
      </c>
      <c r="M20" s="33">
        <v>46198</v>
      </c>
      <c r="N20" s="25">
        <v>46199</v>
      </c>
      <c r="O20" s="32">
        <v>46200</v>
      </c>
      <c r="P20" s="20">
        <v>46201</v>
      </c>
      <c r="Q20" s="20"/>
      <c r="R20" s="15">
        <v>46223</v>
      </c>
      <c r="S20" s="5">
        <v>46224</v>
      </c>
      <c r="T20" s="20">
        <v>46225</v>
      </c>
      <c r="U20" s="33">
        <v>46226</v>
      </c>
      <c r="V20" s="25">
        <v>46227</v>
      </c>
      <c r="W20" s="33">
        <v>46228</v>
      </c>
      <c r="X20" s="20">
        <v>46229</v>
      </c>
      <c r="Y20" s="20"/>
      <c r="Z20" s="12">
        <v>46251</v>
      </c>
      <c r="AA20" s="5">
        <v>46252</v>
      </c>
      <c r="AB20" s="20">
        <v>46253</v>
      </c>
      <c r="AC20" s="5">
        <v>46254</v>
      </c>
      <c r="AD20" s="26">
        <v>46255</v>
      </c>
      <c r="AE20" s="20">
        <v>46256</v>
      </c>
      <c r="AF20" s="20">
        <v>46257</v>
      </c>
      <c r="AG20" s="17"/>
      <c r="AH20" s="17"/>
    </row>
    <row r="21" spans="2:34" ht="18" customHeight="1" x14ac:dyDescent="0.25">
      <c r="B21" s="15">
        <v>46167</v>
      </c>
      <c r="C21" s="5">
        <v>46168</v>
      </c>
      <c r="D21" s="20">
        <v>46169</v>
      </c>
      <c r="E21" s="33">
        <v>46170</v>
      </c>
      <c r="F21" s="25">
        <v>46171</v>
      </c>
      <c r="G21" s="5">
        <v>46172</v>
      </c>
      <c r="H21" s="20">
        <v>46173</v>
      </c>
      <c r="I21" s="20"/>
      <c r="J21" s="15">
        <v>46202</v>
      </c>
      <c r="K21" s="5">
        <v>46203</v>
      </c>
      <c r="L21" s="5">
        <v>46204</v>
      </c>
      <c r="M21" s="33">
        <v>46205</v>
      </c>
      <c r="N21" s="6">
        <v>46206</v>
      </c>
      <c r="O21" s="32">
        <v>46207</v>
      </c>
      <c r="P21" s="20">
        <v>46208</v>
      </c>
      <c r="Q21" s="20"/>
      <c r="R21" s="15">
        <v>46230</v>
      </c>
      <c r="S21" s="5">
        <v>46231</v>
      </c>
      <c r="T21" s="20">
        <v>46232</v>
      </c>
      <c r="U21" s="5">
        <v>46233</v>
      </c>
      <c r="V21" s="13">
        <v>46234</v>
      </c>
      <c r="W21" s="5">
        <v>46235</v>
      </c>
      <c r="X21" s="20">
        <v>46236</v>
      </c>
      <c r="Y21" s="20"/>
      <c r="Z21" s="12">
        <v>46258</v>
      </c>
      <c r="AA21" s="5">
        <v>46259</v>
      </c>
      <c r="AB21" s="20">
        <v>46260</v>
      </c>
      <c r="AC21" s="5">
        <v>46261</v>
      </c>
      <c r="AD21" s="13">
        <v>46262</v>
      </c>
      <c r="AE21" s="20">
        <v>46263</v>
      </c>
      <c r="AF21" s="20">
        <v>46264</v>
      </c>
      <c r="AG21" s="17"/>
      <c r="AH21" s="17"/>
    </row>
    <row r="22" spans="2:34" ht="18" customHeight="1" x14ac:dyDescent="0.25">
      <c r="B22" s="12">
        <v>46174</v>
      </c>
      <c r="C22" s="5">
        <v>46175</v>
      </c>
      <c r="D22" s="5">
        <v>46176</v>
      </c>
      <c r="E22" s="5">
        <v>46177</v>
      </c>
      <c r="F22" s="5">
        <v>46178</v>
      </c>
      <c r="G22" s="5">
        <v>46179</v>
      </c>
      <c r="H22" s="20">
        <v>46180</v>
      </c>
      <c r="I22" s="20"/>
      <c r="J22" s="12">
        <v>46209</v>
      </c>
      <c r="K22" s="20">
        <v>46210</v>
      </c>
      <c r="L22" s="20">
        <v>46211</v>
      </c>
      <c r="M22" s="20">
        <v>46212</v>
      </c>
      <c r="N22" s="20">
        <v>46213</v>
      </c>
      <c r="O22" s="20">
        <v>46214</v>
      </c>
      <c r="P22" s="20">
        <v>46215</v>
      </c>
      <c r="Q22" s="20"/>
      <c r="R22" s="12">
        <v>46237</v>
      </c>
      <c r="S22" s="20">
        <v>46238</v>
      </c>
      <c r="T22" s="5">
        <v>46239</v>
      </c>
      <c r="U22" s="5">
        <v>46240</v>
      </c>
      <c r="V22" s="5">
        <v>46241</v>
      </c>
      <c r="W22" s="5">
        <v>46242</v>
      </c>
      <c r="X22" s="20">
        <v>46243</v>
      </c>
      <c r="Y22" s="20"/>
      <c r="Z22" s="12">
        <v>46265</v>
      </c>
      <c r="AA22" s="20">
        <v>46266</v>
      </c>
      <c r="AB22" s="20">
        <v>46267</v>
      </c>
      <c r="AC22" s="20">
        <v>46268</v>
      </c>
      <c r="AD22" s="5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25">
      <c r="B23" s="79" t="str">
        <f>MonthHeaders</f>
        <v>RUJAN</v>
      </c>
      <c r="C23" s="79"/>
      <c r="D23" s="79"/>
      <c r="E23" s="79"/>
      <c r="F23" s="79"/>
      <c r="G23" s="79"/>
      <c r="H23" s="79"/>
      <c r="I23" s="57"/>
      <c r="J23" s="79" t="str">
        <f>MonthHeaders</f>
        <v>LISTOPAD</v>
      </c>
      <c r="K23" s="79"/>
      <c r="L23" s="79"/>
      <c r="M23" s="79"/>
      <c r="N23" s="79"/>
      <c r="O23" s="79"/>
      <c r="P23" s="79"/>
      <c r="Q23" s="57"/>
      <c r="R23" s="79" t="str">
        <f>MonthHeaders</f>
        <v>STUDENI</v>
      </c>
      <c r="S23" s="79"/>
      <c r="T23" s="79"/>
      <c r="U23" s="79"/>
      <c r="V23" s="79"/>
      <c r="W23" s="79"/>
      <c r="X23" s="79"/>
      <c r="Y23" s="57"/>
      <c r="Z23" s="79" t="str">
        <f>MonthHeaders</f>
        <v>PROSINAC</v>
      </c>
      <c r="AA23" s="79"/>
      <c r="AB23" s="79"/>
      <c r="AC23" s="79"/>
      <c r="AD23" s="79"/>
      <c r="AE23" s="79"/>
      <c r="AF23" s="79"/>
      <c r="AG23" s="17"/>
      <c r="AH23" s="17"/>
    </row>
    <row r="24" spans="2:34" ht="18" customHeight="1" x14ac:dyDescent="0.25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25">
      <c r="B25" s="12">
        <f t="array" ref="B25:H30">Ruj</f>
        <v>46265</v>
      </c>
      <c r="C25" s="5">
        <v>46266</v>
      </c>
      <c r="D25" s="20">
        <v>46267</v>
      </c>
      <c r="E25" s="5">
        <v>46268</v>
      </c>
      <c r="F25" s="26">
        <v>46269</v>
      </c>
      <c r="G25" s="20">
        <v>46270</v>
      </c>
      <c r="H25" s="20">
        <v>46271</v>
      </c>
      <c r="I25" s="20"/>
      <c r="J25" s="12">
        <f t="array" ref="J25:P30">Lis</f>
        <v>46293</v>
      </c>
      <c r="K25" s="5">
        <v>46294</v>
      </c>
      <c r="L25" s="20">
        <v>46295</v>
      </c>
      <c r="M25" s="5">
        <v>46296</v>
      </c>
      <c r="N25" s="26">
        <v>46297</v>
      </c>
      <c r="O25" s="20">
        <v>46298</v>
      </c>
      <c r="P25" s="20">
        <v>46299</v>
      </c>
      <c r="Q25" s="20"/>
      <c r="R25" s="12">
        <f t="array" ref="R25:X30">Stu</f>
        <v>46321</v>
      </c>
      <c r="S25" s="5">
        <v>46322</v>
      </c>
      <c r="T25" s="5">
        <v>46323</v>
      </c>
      <c r="U25" s="5">
        <v>46324</v>
      </c>
      <c r="V25" s="5">
        <v>46325</v>
      </c>
      <c r="W25" s="5">
        <v>46326</v>
      </c>
      <c r="X25" s="20">
        <v>46327</v>
      </c>
      <c r="Y25" s="20"/>
      <c r="Z25" s="12">
        <f t="array" ref="Z25:AF30">Pro</f>
        <v>46356</v>
      </c>
      <c r="AA25" s="5">
        <v>46357</v>
      </c>
      <c r="AB25" s="20">
        <v>46358</v>
      </c>
      <c r="AC25" s="5">
        <v>46359</v>
      </c>
      <c r="AD25" s="13">
        <v>46360</v>
      </c>
      <c r="AE25" s="5">
        <v>46361</v>
      </c>
      <c r="AF25" s="20">
        <v>46362</v>
      </c>
      <c r="AG25" s="17"/>
      <c r="AH25" s="17"/>
    </row>
    <row r="26" spans="2:34" ht="18" customHeight="1" x14ac:dyDescent="0.25">
      <c r="B26" s="12">
        <v>46272</v>
      </c>
      <c r="C26" s="5">
        <v>46273</v>
      </c>
      <c r="D26" s="20">
        <v>46274</v>
      </c>
      <c r="E26" s="5">
        <v>46275</v>
      </c>
      <c r="F26" s="13">
        <v>46276</v>
      </c>
      <c r="G26" s="5">
        <v>46277</v>
      </c>
      <c r="H26" s="20">
        <v>46278</v>
      </c>
      <c r="I26" s="20"/>
      <c r="J26" s="12">
        <v>46300</v>
      </c>
      <c r="K26" s="5">
        <v>46301</v>
      </c>
      <c r="L26" s="20">
        <v>46302</v>
      </c>
      <c r="M26" s="5">
        <v>46303</v>
      </c>
      <c r="N26" s="13">
        <v>46304</v>
      </c>
      <c r="O26" s="5">
        <v>46305</v>
      </c>
      <c r="P26" s="20">
        <v>46306</v>
      </c>
      <c r="Q26" s="20"/>
      <c r="R26" s="12">
        <v>46328</v>
      </c>
      <c r="S26" s="5">
        <v>46329</v>
      </c>
      <c r="T26" s="20">
        <v>46330</v>
      </c>
      <c r="U26" s="5">
        <v>46331</v>
      </c>
      <c r="V26" s="13">
        <v>46332</v>
      </c>
      <c r="W26" s="5">
        <v>46333</v>
      </c>
      <c r="X26" s="20">
        <v>46334</v>
      </c>
      <c r="Y26" s="20"/>
      <c r="Z26" s="12">
        <v>46363</v>
      </c>
      <c r="AA26" s="5">
        <v>46364</v>
      </c>
      <c r="AB26" s="20">
        <v>46365</v>
      </c>
      <c r="AC26" s="5">
        <v>46366</v>
      </c>
      <c r="AD26" s="26">
        <v>46367</v>
      </c>
      <c r="AE26" s="5">
        <v>46368</v>
      </c>
      <c r="AF26" s="20">
        <v>46369</v>
      </c>
      <c r="AG26" s="17"/>
      <c r="AH26" s="17"/>
    </row>
    <row r="27" spans="2:34" ht="18" customHeight="1" x14ac:dyDescent="0.25">
      <c r="B27" s="12">
        <v>46279</v>
      </c>
      <c r="C27" s="5">
        <v>46280</v>
      </c>
      <c r="D27" s="20">
        <v>46281</v>
      </c>
      <c r="E27" s="5">
        <v>46282</v>
      </c>
      <c r="F27" s="26">
        <v>46283</v>
      </c>
      <c r="G27" s="5">
        <v>46284</v>
      </c>
      <c r="H27" s="20">
        <v>46285</v>
      </c>
      <c r="I27" s="20"/>
      <c r="J27" s="12">
        <v>46307</v>
      </c>
      <c r="K27" s="5">
        <v>46308</v>
      </c>
      <c r="L27" s="20">
        <v>46309</v>
      </c>
      <c r="M27" s="5">
        <v>46310</v>
      </c>
      <c r="N27" s="26">
        <v>46311</v>
      </c>
      <c r="O27" s="5">
        <v>46312</v>
      </c>
      <c r="P27" s="20">
        <v>46313</v>
      </c>
      <c r="Q27" s="20"/>
      <c r="R27" s="12">
        <v>46335</v>
      </c>
      <c r="S27" s="5">
        <v>46336</v>
      </c>
      <c r="T27" s="20">
        <v>46337</v>
      </c>
      <c r="U27" s="5">
        <v>46338</v>
      </c>
      <c r="V27" s="26">
        <v>46339</v>
      </c>
      <c r="W27" s="5">
        <v>46340</v>
      </c>
      <c r="X27" s="20">
        <v>46341</v>
      </c>
      <c r="Y27" s="20"/>
      <c r="Z27" s="12">
        <v>46370</v>
      </c>
      <c r="AA27" s="5">
        <v>46371</v>
      </c>
      <c r="AB27" s="20">
        <v>46372</v>
      </c>
      <c r="AC27" s="5">
        <v>46373</v>
      </c>
      <c r="AD27" s="13">
        <v>46374</v>
      </c>
      <c r="AE27" s="5">
        <v>46375</v>
      </c>
      <c r="AF27" s="20">
        <v>46376</v>
      </c>
      <c r="AG27" s="17"/>
      <c r="AH27" s="17"/>
    </row>
    <row r="28" spans="2:34" ht="18" customHeight="1" x14ac:dyDescent="0.25">
      <c r="B28" s="12">
        <v>46286</v>
      </c>
      <c r="C28" s="5">
        <v>46287</v>
      </c>
      <c r="D28" s="20">
        <v>46288</v>
      </c>
      <c r="E28" s="5">
        <v>46289</v>
      </c>
      <c r="F28" s="13">
        <v>46290</v>
      </c>
      <c r="G28" s="5">
        <v>46291</v>
      </c>
      <c r="H28" s="20">
        <v>46292</v>
      </c>
      <c r="I28" s="20"/>
      <c r="J28" s="12">
        <v>46314</v>
      </c>
      <c r="K28" s="5">
        <v>46315</v>
      </c>
      <c r="L28" s="20">
        <v>46316</v>
      </c>
      <c r="M28" s="5">
        <v>46317</v>
      </c>
      <c r="N28" s="13">
        <v>46318</v>
      </c>
      <c r="O28" s="5">
        <v>46319</v>
      </c>
      <c r="P28" s="20">
        <v>46320</v>
      </c>
      <c r="Q28" s="20"/>
      <c r="R28" s="12">
        <v>46342</v>
      </c>
      <c r="S28" s="5">
        <v>46343</v>
      </c>
      <c r="T28" s="20">
        <v>46344</v>
      </c>
      <c r="U28" s="5">
        <v>46345</v>
      </c>
      <c r="V28" s="13">
        <v>46346</v>
      </c>
      <c r="W28" s="20">
        <v>46347</v>
      </c>
      <c r="X28" s="20">
        <v>46348</v>
      </c>
      <c r="Y28" s="20"/>
      <c r="Z28" s="12">
        <v>46377</v>
      </c>
      <c r="AA28" s="5">
        <v>46378</v>
      </c>
      <c r="AB28" s="20">
        <v>46379</v>
      </c>
      <c r="AC28" s="5">
        <v>46380</v>
      </c>
      <c r="AD28" s="20">
        <v>46381</v>
      </c>
      <c r="AE28" s="5">
        <v>46382</v>
      </c>
      <c r="AF28" s="20">
        <v>46383</v>
      </c>
      <c r="AG28" s="17"/>
      <c r="AH28" s="17"/>
    </row>
    <row r="29" spans="2:34" ht="18" customHeight="1" x14ac:dyDescent="0.25">
      <c r="B29" s="12">
        <v>46293</v>
      </c>
      <c r="C29" s="5">
        <v>46294</v>
      </c>
      <c r="D29" s="20">
        <v>46295</v>
      </c>
      <c r="E29" s="5">
        <v>46296</v>
      </c>
      <c r="F29" s="5">
        <v>46297</v>
      </c>
      <c r="G29" s="5">
        <v>46298</v>
      </c>
      <c r="H29" s="20">
        <v>46299</v>
      </c>
      <c r="I29" s="20"/>
      <c r="J29" s="12">
        <v>46321</v>
      </c>
      <c r="K29" s="5">
        <v>46322</v>
      </c>
      <c r="L29" s="20">
        <v>46323</v>
      </c>
      <c r="M29" s="5">
        <v>46324</v>
      </c>
      <c r="N29" s="26">
        <v>46325</v>
      </c>
      <c r="O29" s="5">
        <v>46326</v>
      </c>
      <c r="P29" s="20">
        <v>46327</v>
      </c>
      <c r="Q29" s="20"/>
      <c r="R29" s="12">
        <v>46349</v>
      </c>
      <c r="S29" s="5">
        <v>46350</v>
      </c>
      <c r="T29" s="20">
        <v>46351</v>
      </c>
      <c r="U29" s="5">
        <v>46352</v>
      </c>
      <c r="V29" s="26">
        <v>46353</v>
      </c>
      <c r="W29" s="20">
        <v>46354</v>
      </c>
      <c r="X29" s="20">
        <v>46355</v>
      </c>
      <c r="Y29" s="20"/>
      <c r="Z29" s="12">
        <v>46384</v>
      </c>
      <c r="AA29" s="5">
        <v>46385</v>
      </c>
      <c r="AB29" s="20">
        <v>46386</v>
      </c>
      <c r="AC29" s="5">
        <v>46387</v>
      </c>
      <c r="AD29" s="20">
        <v>46388</v>
      </c>
      <c r="AE29" s="5">
        <v>46389</v>
      </c>
      <c r="AF29" s="20">
        <v>46390</v>
      </c>
      <c r="AG29" s="17"/>
      <c r="AH29" s="17"/>
    </row>
    <row r="30" spans="2:34" ht="18" customHeight="1" x14ac:dyDescent="0.25">
      <c r="B30" s="12">
        <v>46300</v>
      </c>
      <c r="C30" s="5">
        <v>46301</v>
      </c>
      <c r="D30" s="20">
        <v>46302</v>
      </c>
      <c r="E30" s="5">
        <v>46303</v>
      </c>
      <c r="F30" s="5">
        <v>46304</v>
      </c>
      <c r="G30" s="5">
        <v>46305</v>
      </c>
      <c r="H30" s="20">
        <v>46306</v>
      </c>
      <c r="I30" s="20"/>
      <c r="J30" s="12">
        <v>46328</v>
      </c>
      <c r="K30" s="5">
        <v>46329</v>
      </c>
      <c r="L30" s="5">
        <v>46330</v>
      </c>
      <c r="M30" s="5">
        <v>46331</v>
      </c>
      <c r="N30" s="13">
        <v>46332</v>
      </c>
      <c r="O30" s="5">
        <v>46333</v>
      </c>
      <c r="P30" s="20">
        <v>46334</v>
      </c>
      <c r="Q30" s="20"/>
      <c r="R30" s="12">
        <v>46356</v>
      </c>
      <c r="S30" s="5">
        <v>46357</v>
      </c>
      <c r="T30" s="5">
        <v>46358</v>
      </c>
      <c r="U30" s="5">
        <v>46359</v>
      </c>
      <c r="V30" s="13">
        <v>46360</v>
      </c>
      <c r="W30" s="20">
        <v>46361</v>
      </c>
      <c r="X30" s="20">
        <v>46362</v>
      </c>
      <c r="Y30" s="20"/>
      <c r="Z30" s="12">
        <v>46391</v>
      </c>
      <c r="AA30" s="5">
        <v>46392</v>
      </c>
      <c r="AB30" s="20">
        <v>46393</v>
      </c>
      <c r="AC30" s="5">
        <v>46394</v>
      </c>
      <c r="AD30" s="5">
        <v>46395</v>
      </c>
      <c r="AE30" s="5">
        <v>46396</v>
      </c>
      <c r="AF30" s="20">
        <v>46397</v>
      </c>
      <c r="AG30" s="17"/>
      <c r="AH30" s="17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</mergeCells>
  <conditionalFormatting sqref="B9:I14">
    <cfRule type="expression" dxfId="35" priority="12">
      <formula>MONTH(B9)&lt;&gt;MONTH($B$11)</formula>
    </cfRule>
  </conditionalFormatting>
  <conditionalFormatting sqref="B17:I22">
    <cfRule type="expression" dxfId="34" priority="8">
      <formula>MONTH(B17)&lt;&gt;MONTH($B$19)</formula>
    </cfRule>
  </conditionalFormatting>
  <conditionalFormatting sqref="B25:I30">
    <cfRule type="expression" dxfId="33" priority="4">
      <formula>MONTH(B25)&lt;&gt;MONTH($B$27)</formula>
    </cfRule>
  </conditionalFormatting>
  <conditionalFormatting sqref="J9:Q14">
    <cfRule type="expression" dxfId="32" priority="11">
      <formula>MONTH(J9)&lt;&gt;MONTH($J$11)</formula>
    </cfRule>
  </conditionalFormatting>
  <conditionalFormatting sqref="J17:Q22">
    <cfRule type="expression" dxfId="31" priority="7">
      <formula>MONTH(J17)&lt;&gt;MONTH($J$19)</formula>
    </cfRule>
  </conditionalFormatting>
  <conditionalFormatting sqref="J25:Q30">
    <cfRule type="expression" dxfId="30" priority="3">
      <formula>MONTH(J25)&lt;&gt;MONTH($J$27)</formula>
    </cfRule>
  </conditionalFormatting>
  <conditionalFormatting sqref="R9:Y14">
    <cfRule type="expression" dxfId="29" priority="10">
      <formula>MONTH(R9)&lt;&gt;MONTH($R$11)</formula>
    </cfRule>
  </conditionalFormatting>
  <conditionalFormatting sqref="R17:Y22">
    <cfRule type="expression" dxfId="28" priority="6">
      <formula>MONTH(R17)&lt;&gt;MONTH($R$19)</formula>
    </cfRule>
  </conditionalFormatting>
  <conditionalFormatting sqref="R25:Y30">
    <cfRule type="expression" dxfId="27" priority="2">
      <formula>MONTH(R25)&lt;&gt;MONTH($R$27)</formula>
    </cfRule>
  </conditionalFormatting>
  <conditionalFormatting sqref="Z9:AF14">
    <cfRule type="expression" dxfId="26" priority="9">
      <formula>MONTH(Z9)&lt;&gt;MONTH($Z$11)</formula>
    </cfRule>
  </conditionalFormatting>
  <conditionalFormatting sqref="Z17:AF22">
    <cfRule type="expression" dxfId="25" priority="5">
      <formula>MONTH(Z17)&lt;&gt;MONTH($Z$19)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1"/>
  <sheetViews>
    <sheetView showGridLines="0" topLeftCell="A3" zoomScaleNormal="100" workbookViewId="0">
      <selection activeCell="K21" sqref="K21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9" width="3.85546875" style="1" customWidth="1"/>
    <col min="10" max="10" width="4" style="1" customWidth="1"/>
    <col min="11" max="11" width="3.85546875" style="1" customWidth="1"/>
    <col min="12" max="17" width="3.85546875" style="1"/>
    <col min="18" max="18" width="4.140625" style="1" customWidth="1"/>
    <col min="19" max="25" width="3.85546875" style="1"/>
    <col min="26" max="26" width="3.85546875" style="1" customWidth="1"/>
    <col min="27" max="32" width="3.85546875" style="1"/>
    <col min="33" max="33" width="2.85546875" customWidth="1"/>
    <col min="34" max="34" width="3.85546875" customWidth="1"/>
  </cols>
  <sheetData>
    <row r="1" spans="1:40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40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40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17"/>
    </row>
    <row r="4" spans="1:40" ht="35.1" customHeight="1" x14ac:dyDescent="0.4">
      <c r="A4" s="28"/>
      <c r="B4" s="53"/>
      <c r="C4" s="53"/>
      <c r="D4" s="71" t="s">
        <v>38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2" t="s">
        <v>22</v>
      </c>
      <c r="M6" s="72"/>
      <c r="N6" s="72"/>
      <c r="O6" s="72"/>
      <c r="P6" s="72"/>
      <c r="Q6" s="54"/>
      <c r="R6" s="2"/>
      <c r="S6" s="4"/>
      <c r="T6" s="72" t="s">
        <v>39</v>
      </c>
      <c r="U6" s="72"/>
      <c r="V6" s="72"/>
      <c r="W6" s="72"/>
      <c r="X6" s="72"/>
      <c r="Y6" s="39"/>
      <c r="Z6" s="40"/>
      <c r="AA6" s="43"/>
      <c r="AB6" s="44"/>
      <c r="AC6" s="44" t="s">
        <v>24</v>
      </c>
      <c r="AD6" s="44"/>
      <c r="AE6" s="44"/>
      <c r="AF6" s="41"/>
      <c r="AG6" s="42"/>
    </row>
    <row r="7" spans="1:40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40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25">
      <c r="A9" s="29"/>
      <c r="B9" s="18">
        <f t="array" ref="B9:H14">Sij</f>
        <v>46020</v>
      </c>
      <c r="C9" s="16">
        <v>46021</v>
      </c>
      <c r="D9" s="15">
        <v>46022</v>
      </c>
      <c r="E9" s="18">
        <v>46023</v>
      </c>
      <c r="F9" s="18">
        <v>46024</v>
      </c>
      <c r="G9" s="18">
        <v>46025</v>
      </c>
      <c r="H9" s="18">
        <v>46026</v>
      </c>
      <c r="I9" s="18"/>
      <c r="J9" s="18">
        <f t="array" ref="J9:P14">Velj</f>
        <v>46048</v>
      </c>
      <c r="K9" s="18">
        <v>46049</v>
      </c>
      <c r="L9" s="15">
        <v>46050</v>
      </c>
      <c r="M9" s="18">
        <v>46051</v>
      </c>
      <c r="N9" s="18">
        <v>46052</v>
      </c>
      <c r="O9" s="18">
        <v>46053</v>
      </c>
      <c r="P9" s="18">
        <v>46054</v>
      </c>
      <c r="Q9" s="18"/>
      <c r="R9" s="18">
        <f t="array" ref="R9:X14">Ožu</f>
        <v>46076</v>
      </c>
      <c r="S9" s="18">
        <v>46077</v>
      </c>
      <c r="T9" s="15">
        <v>46078</v>
      </c>
      <c r="U9" s="18">
        <v>46079</v>
      </c>
      <c r="V9" s="18">
        <v>46080</v>
      </c>
      <c r="W9" s="18">
        <v>46081</v>
      </c>
      <c r="X9" s="18">
        <v>46082</v>
      </c>
      <c r="Y9" s="18"/>
      <c r="Z9" s="6">
        <f t="array" ref="Z9:AF14">Tra</f>
        <v>46111</v>
      </c>
      <c r="AA9" s="6">
        <v>46112</v>
      </c>
      <c r="AB9" s="15">
        <v>46113</v>
      </c>
      <c r="AC9" s="6">
        <v>46114</v>
      </c>
      <c r="AD9" s="6">
        <v>46115</v>
      </c>
      <c r="AE9" s="18">
        <v>46116</v>
      </c>
      <c r="AF9" s="18">
        <v>46117</v>
      </c>
      <c r="AG9" s="17"/>
      <c r="AH9" s="17"/>
      <c r="AN9" s="17"/>
    </row>
    <row r="10" spans="1:40" ht="18" customHeight="1" x14ac:dyDescent="0.25">
      <c r="A10" s="29"/>
      <c r="B10" s="18">
        <v>46027</v>
      </c>
      <c r="C10" s="6">
        <v>46028</v>
      </c>
      <c r="D10" s="15">
        <v>46029</v>
      </c>
      <c r="E10" s="18">
        <v>46030</v>
      </c>
      <c r="F10" s="18">
        <v>46031</v>
      </c>
      <c r="G10" s="18">
        <v>46032</v>
      </c>
      <c r="H10" s="18">
        <v>46033</v>
      </c>
      <c r="I10" s="18"/>
      <c r="J10" s="18">
        <v>46055</v>
      </c>
      <c r="K10" s="6">
        <v>46056</v>
      </c>
      <c r="L10" s="15">
        <v>46057</v>
      </c>
      <c r="M10" s="18">
        <v>46058</v>
      </c>
      <c r="N10" s="18">
        <v>46059</v>
      </c>
      <c r="O10" s="18">
        <v>46060</v>
      </c>
      <c r="P10" s="18">
        <v>46061</v>
      </c>
      <c r="Q10" s="18"/>
      <c r="R10" s="18">
        <v>46083</v>
      </c>
      <c r="S10" s="6">
        <v>46084</v>
      </c>
      <c r="T10" s="15">
        <v>46085</v>
      </c>
      <c r="U10" s="18">
        <v>46086</v>
      </c>
      <c r="V10" s="18">
        <v>46087</v>
      </c>
      <c r="W10" s="18">
        <v>46088</v>
      </c>
      <c r="X10" s="18">
        <v>46089</v>
      </c>
      <c r="Y10" s="18"/>
      <c r="Z10" s="6">
        <v>46118</v>
      </c>
      <c r="AA10" s="25">
        <v>46119</v>
      </c>
      <c r="AB10" s="15">
        <v>46120</v>
      </c>
      <c r="AC10" s="6">
        <v>46121</v>
      </c>
      <c r="AD10" s="18">
        <v>46122</v>
      </c>
      <c r="AE10" s="18">
        <v>46123</v>
      </c>
      <c r="AF10" s="18">
        <v>46124</v>
      </c>
      <c r="AG10" s="17"/>
      <c r="AH10" s="17"/>
    </row>
    <row r="11" spans="1:40" ht="18" customHeight="1" x14ac:dyDescent="0.25">
      <c r="A11" s="29"/>
      <c r="B11" s="18">
        <v>46034</v>
      </c>
      <c r="C11" s="25">
        <v>46035</v>
      </c>
      <c r="D11" s="15">
        <v>46036</v>
      </c>
      <c r="E11" s="18">
        <v>46037</v>
      </c>
      <c r="F11" s="18">
        <v>46038</v>
      </c>
      <c r="G11" s="18">
        <v>46039</v>
      </c>
      <c r="H11" s="18">
        <v>46040</v>
      </c>
      <c r="I11" s="18"/>
      <c r="J11" s="18">
        <v>46062</v>
      </c>
      <c r="K11" s="25">
        <v>46063</v>
      </c>
      <c r="L11" s="15">
        <v>46064</v>
      </c>
      <c r="M11" s="18">
        <v>46065</v>
      </c>
      <c r="N11" s="18">
        <v>46066</v>
      </c>
      <c r="O11" s="18">
        <v>46067</v>
      </c>
      <c r="P11" s="18">
        <v>46068</v>
      </c>
      <c r="Q11" s="18"/>
      <c r="R11" s="18">
        <v>46090</v>
      </c>
      <c r="S11" s="25">
        <v>46091</v>
      </c>
      <c r="T11" s="15">
        <v>46092</v>
      </c>
      <c r="U11" s="18">
        <v>46093</v>
      </c>
      <c r="V11" s="18">
        <v>46094</v>
      </c>
      <c r="W11" s="18">
        <v>46095</v>
      </c>
      <c r="X11" s="18">
        <v>46096</v>
      </c>
      <c r="Y11" s="18"/>
      <c r="Z11" s="6">
        <v>46125</v>
      </c>
      <c r="AA11" s="6">
        <v>46126</v>
      </c>
      <c r="AB11" s="15">
        <v>46127</v>
      </c>
      <c r="AC11" s="6">
        <v>46128</v>
      </c>
      <c r="AD11" s="18">
        <v>46129</v>
      </c>
      <c r="AE11" s="18">
        <v>46130</v>
      </c>
      <c r="AF11" s="18">
        <v>46131</v>
      </c>
      <c r="AG11" s="17"/>
      <c r="AH11" s="17"/>
    </row>
    <row r="12" spans="1:40" ht="18" customHeight="1" x14ac:dyDescent="0.25">
      <c r="A12" s="29"/>
      <c r="B12" s="18">
        <v>46041</v>
      </c>
      <c r="C12" s="6">
        <v>46042</v>
      </c>
      <c r="D12" s="15">
        <v>46043</v>
      </c>
      <c r="E12" s="18">
        <v>46044</v>
      </c>
      <c r="F12" s="18">
        <v>46045</v>
      </c>
      <c r="G12" s="18">
        <v>46046</v>
      </c>
      <c r="H12" s="18">
        <v>46047</v>
      </c>
      <c r="I12" s="18"/>
      <c r="J12" s="18">
        <v>46069</v>
      </c>
      <c r="K12" s="6">
        <v>46070</v>
      </c>
      <c r="L12" s="15">
        <v>46071</v>
      </c>
      <c r="M12" s="18">
        <v>46072</v>
      </c>
      <c r="N12" s="18">
        <v>46073</v>
      </c>
      <c r="O12" s="18">
        <v>46074</v>
      </c>
      <c r="P12" s="18">
        <v>46075</v>
      </c>
      <c r="Q12" s="18"/>
      <c r="R12" s="18">
        <v>46097</v>
      </c>
      <c r="S12" s="6">
        <v>46098</v>
      </c>
      <c r="T12" s="15">
        <v>46099</v>
      </c>
      <c r="U12" s="18">
        <v>46100</v>
      </c>
      <c r="V12" s="18">
        <v>46101</v>
      </c>
      <c r="W12" s="18">
        <v>46102</v>
      </c>
      <c r="X12" s="18">
        <v>46103</v>
      </c>
      <c r="Y12" s="18"/>
      <c r="Z12" s="6">
        <v>46132</v>
      </c>
      <c r="AA12" s="16">
        <v>46133</v>
      </c>
      <c r="AB12" s="15">
        <v>46134</v>
      </c>
      <c r="AC12" s="6">
        <v>46135</v>
      </c>
      <c r="AD12" s="18">
        <v>46136</v>
      </c>
      <c r="AE12" s="18">
        <v>46137</v>
      </c>
      <c r="AF12" s="18">
        <v>46138</v>
      </c>
      <c r="AG12" s="17"/>
      <c r="AH12" s="17"/>
    </row>
    <row r="13" spans="1:40" ht="18" customHeight="1" x14ac:dyDescent="0.25">
      <c r="A13" s="29"/>
      <c r="B13" s="18">
        <v>46048</v>
      </c>
      <c r="C13" s="16">
        <v>46049</v>
      </c>
      <c r="D13" s="15">
        <v>46050</v>
      </c>
      <c r="E13" s="18">
        <v>46051</v>
      </c>
      <c r="F13" s="18">
        <v>46052</v>
      </c>
      <c r="G13" s="18">
        <v>46053</v>
      </c>
      <c r="H13" s="18">
        <v>46054</v>
      </c>
      <c r="I13" s="18"/>
      <c r="J13" s="18">
        <v>46076</v>
      </c>
      <c r="K13" s="16">
        <v>46077</v>
      </c>
      <c r="L13" s="15">
        <v>46078</v>
      </c>
      <c r="M13" s="18">
        <v>46079</v>
      </c>
      <c r="N13" s="18">
        <v>46080</v>
      </c>
      <c r="O13" s="18">
        <v>46081</v>
      </c>
      <c r="P13" s="18">
        <v>46082</v>
      </c>
      <c r="Q13" s="18"/>
      <c r="R13" s="18">
        <v>46104</v>
      </c>
      <c r="S13" s="16">
        <v>46105</v>
      </c>
      <c r="T13" s="15">
        <v>46106</v>
      </c>
      <c r="U13" s="18">
        <v>46107</v>
      </c>
      <c r="V13" s="6">
        <v>46108</v>
      </c>
      <c r="W13" s="18">
        <v>46109</v>
      </c>
      <c r="X13" s="18">
        <v>46110</v>
      </c>
      <c r="Y13" s="18"/>
      <c r="Z13" s="6">
        <v>46139</v>
      </c>
      <c r="AA13" s="6">
        <v>46140</v>
      </c>
      <c r="AB13" s="15">
        <v>46141</v>
      </c>
      <c r="AC13" s="6">
        <v>46142</v>
      </c>
      <c r="AD13" s="18">
        <v>46143</v>
      </c>
      <c r="AE13" s="18">
        <v>46144</v>
      </c>
      <c r="AF13" s="18">
        <v>46145</v>
      </c>
      <c r="AG13" s="17"/>
      <c r="AH13" s="17"/>
    </row>
    <row r="14" spans="1:40" ht="18" customHeight="1" x14ac:dyDescent="0.25">
      <c r="A14" s="29"/>
      <c r="B14" s="18">
        <v>46055</v>
      </c>
      <c r="C14" s="6">
        <v>46056</v>
      </c>
      <c r="D14" s="15">
        <v>46057</v>
      </c>
      <c r="E14" s="18">
        <v>46058</v>
      </c>
      <c r="F14" s="18">
        <v>46059</v>
      </c>
      <c r="G14" s="18">
        <v>46060</v>
      </c>
      <c r="H14" s="18">
        <v>46061</v>
      </c>
      <c r="I14" s="18"/>
      <c r="J14" s="18">
        <v>46083</v>
      </c>
      <c r="K14" s="18">
        <v>46084</v>
      </c>
      <c r="L14" s="15">
        <v>46085</v>
      </c>
      <c r="M14" s="18">
        <v>46086</v>
      </c>
      <c r="N14" s="6">
        <v>46087</v>
      </c>
      <c r="O14" s="18">
        <v>46088</v>
      </c>
      <c r="P14" s="18">
        <v>46089</v>
      </c>
      <c r="Q14" s="18"/>
      <c r="R14" s="18">
        <v>46111</v>
      </c>
      <c r="S14" s="18">
        <v>46112</v>
      </c>
      <c r="T14" s="15">
        <v>46113</v>
      </c>
      <c r="U14" s="18">
        <v>46114</v>
      </c>
      <c r="V14" s="6">
        <v>46115</v>
      </c>
      <c r="W14" s="18">
        <v>46116</v>
      </c>
      <c r="X14" s="18">
        <v>46117</v>
      </c>
      <c r="Y14" s="18"/>
      <c r="Z14" s="6">
        <v>46146</v>
      </c>
      <c r="AA14" s="6">
        <v>46147</v>
      </c>
      <c r="AB14" s="15">
        <v>46148</v>
      </c>
      <c r="AC14" s="6">
        <v>46149</v>
      </c>
      <c r="AD14" s="6">
        <v>46150</v>
      </c>
      <c r="AE14" s="18">
        <v>46151</v>
      </c>
      <c r="AF14" s="18">
        <v>46152</v>
      </c>
      <c r="AG14" s="17"/>
      <c r="AH14" s="17"/>
    </row>
    <row r="15" spans="1:40" ht="31.5" customHeight="1" x14ac:dyDescent="0.25">
      <c r="A15" s="29"/>
      <c r="B15" s="79" t="str">
        <f>MonthHeaders</f>
        <v>SVIBANJ</v>
      </c>
      <c r="C15" s="79"/>
      <c r="D15" s="79"/>
      <c r="E15" s="79"/>
      <c r="F15" s="79"/>
      <c r="G15" s="79"/>
      <c r="H15" s="79"/>
      <c r="I15" s="57"/>
      <c r="J15" s="79" t="str">
        <f>MonthHeaders</f>
        <v>LIPANJ</v>
      </c>
      <c r="K15" s="79"/>
      <c r="L15" s="79"/>
      <c r="M15" s="79"/>
      <c r="N15" s="79"/>
      <c r="O15" s="79"/>
      <c r="P15" s="79"/>
      <c r="Q15" s="57"/>
      <c r="R15" s="79" t="str">
        <f>MonthHeaders</f>
        <v>SRPANJ</v>
      </c>
      <c r="S15" s="79"/>
      <c r="T15" s="79"/>
      <c r="U15" s="79"/>
      <c r="V15" s="79"/>
      <c r="W15" s="79"/>
      <c r="X15" s="79"/>
      <c r="Y15" s="57"/>
      <c r="Z15" s="79" t="str">
        <f>MonthHeaders</f>
        <v>KOLOVOZ</v>
      </c>
      <c r="AA15" s="79"/>
      <c r="AB15" s="79"/>
      <c r="AC15" s="79"/>
      <c r="AD15" s="79"/>
      <c r="AE15" s="79"/>
      <c r="AF15" s="79"/>
      <c r="AG15" s="17"/>
      <c r="AH15" s="17"/>
    </row>
    <row r="16" spans="1:40" ht="18" customHeight="1" x14ac:dyDescent="0.25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25">
      <c r="B17" s="20">
        <f t="array" ref="B17:H22">Svi</f>
        <v>46139</v>
      </c>
      <c r="C17" s="20">
        <v>46140</v>
      </c>
      <c r="D17" s="12">
        <v>46141</v>
      </c>
      <c r="E17" s="32">
        <v>46142</v>
      </c>
      <c r="F17" s="18">
        <v>46143</v>
      </c>
      <c r="G17" s="32">
        <v>46144</v>
      </c>
      <c r="H17" s="20">
        <v>46145</v>
      </c>
      <c r="I17" s="20"/>
      <c r="J17" s="5">
        <f t="array" ref="J17:P22">Lip</f>
        <v>46174</v>
      </c>
      <c r="K17" s="26">
        <v>46175</v>
      </c>
      <c r="L17" s="12">
        <v>46176</v>
      </c>
      <c r="M17" s="20">
        <v>46177</v>
      </c>
      <c r="N17" s="20">
        <v>46178</v>
      </c>
      <c r="O17" s="32">
        <v>46179</v>
      </c>
      <c r="P17" s="20">
        <v>46180</v>
      </c>
      <c r="Q17" s="20"/>
      <c r="R17" s="6">
        <f t="array" ref="R17:X22">Srp</f>
        <v>46202</v>
      </c>
      <c r="S17" s="26">
        <v>46203</v>
      </c>
      <c r="T17" s="12">
        <v>46204</v>
      </c>
      <c r="U17" s="32">
        <v>46205</v>
      </c>
      <c r="V17" s="18">
        <v>46206</v>
      </c>
      <c r="W17" s="33">
        <v>46207</v>
      </c>
      <c r="X17" s="20">
        <v>46208</v>
      </c>
      <c r="Y17" s="20"/>
      <c r="Z17" s="5">
        <f t="array" ref="Z17:AF22">Kol</f>
        <v>46230</v>
      </c>
      <c r="AA17" s="5">
        <v>46231</v>
      </c>
      <c r="AB17" s="12">
        <v>46232</v>
      </c>
      <c r="AC17" s="20">
        <v>46233</v>
      </c>
      <c r="AD17" s="20">
        <v>46234</v>
      </c>
      <c r="AE17" s="20">
        <v>46235</v>
      </c>
      <c r="AF17" s="20">
        <v>46236</v>
      </c>
      <c r="AG17" s="17"/>
      <c r="AH17" s="17"/>
    </row>
    <row r="18" spans="2:34" ht="18" customHeight="1" x14ac:dyDescent="0.25">
      <c r="B18" s="18">
        <v>46146</v>
      </c>
      <c r="C18" s="26">
        <v>46147</v>
      </c>
      <c r="D18" s="12">
        <v>46148</v>
      </c>
      <c r="E18" s="32">
        <v>46149</v>
      </c>
      <c r="F18" s="18">
        <v>46150</v>
      </c>
      <c r="G18" s="32">
        <v>46151</v>
      </c>
      <c r="H18" s="20">
        <v>46152</v>
      </c>
      <c r="I18" s="20"/>
      <c r="J18" s="6">
        <v>46181</v>
      </c>
      <c r="K18" s="20">
        <v>46182</v>
      </c>
      <c r="L18" s="12">
        <v>46183</v>
      </c>
      <c r="M18" s="32">
        <v>46184</v>
      </c>
      <c r="N18" s="18">
        <v>46185</v>
      </c>
      <c r="O18" s="32">
        <v>46186</v>
      </c>
      <c r="P18" s="20">
        <v>46187</v>
      </c>
      <c r="Q18" s="20"/>
      <c r="R18" s="6">
        <v>46209</v>
      </c>
      <c r="S18" s="5">
        <v>46210</v>
      </c>
      <c r="T18" s="12">
        <v>46211</v>
      </c>
      <c r="U18" s="32">
        <v>46212</v>
      </c>
      <c r="V18" s="18">
        <v>46213</v>
      </c>
      <c r="W18" s="33">
        <v>46214</v>
      </c>
      <c r="X18" s="20">
        <v>46215</v>
      </c>
      <c r="Y18" s="20"/>
      <c r="Z18" s="5">
        <v>46237</v>
      </c>
      <c r="AA18" s="5">
        <v>46238</v>
      </c>
      <c r="AB18" s="12">
        <v>46239</v>
      </c>
      <c r="AC18" s="20">
        <v>46240</v>
      </c>
      <c r="AD18" s="20">
        <v>46241</v>
      </c>
      <c r="AE18" s="20">
        <v>46242</v>
      </c>
      <c r="AF18" s="20">
        <v>46243</v>
      </c>
      <c r="AG18" s="17"/>
      <c r="AH18" s="17"/>
    </row>
    <row r="19" spans="2:34" ht="18" customHeight="1" x14ac:dyDescent="0.25">
      <c r="B19" s="18">
        <v>46153</v>
      </c>
      <c r="C19" s="5">
        <v>46154</v>
      </c>
      <c r="D19" s="12">
        <v>46155</v>
      </c>
      <c r="E19" s="32">
        <v>46156</v>
      </c>
      <c r="F19" s="18">
        <v>46157</v>
      </c>
      <c r="G19" s="32">
        <v>46158</v>
      </c>
      <c r="H19" s="20">
        <v>46159</v>
      </c>
      <c r="I19" s="20"/>
      <c r="J19" s="6">
        <v>46188</v>
      </c>
      <c r="K19" s="13">
        <v>46189</v>
      </c>
      <c r="L19" s="12">
        <v>46190</v>
      </c>
      <c r="M19" s="32">
        <v>46191</v>
      </c>
      <c r="N19" s="18">
        <v>46192</v>
      </c>
      <c r="O19" s="32">
        <v>46193</v>
      </c>
      <c r="P19" s="20">
        <v>46194</v>
      </c>
      <c r="Q19" s="20"/>
      <c r="R19" s="6">
        <v>46216</v>
      </c>
      <c r="S19" s="13">
        <v>46217</v>
      </c>
      <c r="T19" s="12">
        <v>46218</v>
      </c>
      <c r="U19" s="32">
        <v>46219</v>
      </c>
      <c r="V19" s="18">
        <v>46220</v>
      </c>
      <c r="W19" s="33">
        <v>46221</v>
      </c>
      <c r="X19" s="20">
        <v>46222</v>
      </c>
      <c r="Y19" s="20"/>
      <c r="Z19" s="5">
        <v>46244</v>
      </c>
      <c r="AA19" s="13">
        <v>46245</v>
      </c>
      <c r="AB19" s="12">
        <v>46246</v>
      </c>
      <c r="AC19" s="20">
        <v>46247</v>
      </c>
      <c r="AD19" s="20">
        <v>46248</v>
      </c>
      <c r="AE19" s="20">
        <v>46249</v>
      </c>
      <c r="AF19" s="20">
        <v>46250</v>
      </c>
      <c r="AG19" s="17"/>
      <c r="AH19" s="17"/>
    </row>
    <row r="20" spans="2:34" ht="18" customHeight="1" x14ac:dyDescent="0.25">
      <c r="B20" s="6">
        <v>46160</v>
      </c>
      <c r="C20" s="13">
        <v>46161</v>
      </c>
      <c r="D20" s="12">
        <v>46162</v>
      </c>
      <c r="E20" s="32">
        <v>46163</v>
      </c>
      <c r="F20" s="18">
        <v>46164</v>
      </c>
      <c r="G20" s="32">
        <v>46165</v>
      </c>
      <c r="H20" s="20">
        <v>46166</v>
      </c>
      <c r="I20" s="20"/>
      <c r="J20" s="6">
        <v>46195</v>
      </c>
      <c r="K20" s="20">
        <v>46196</v>
      </c>
      <c r="L20" s="12">
        <v>46197</v>
      </c>
      <c r="M20" s="32">
        <v>46198</v>
      </c>
      <c r="N20" s="18">
        <v>46199</v>
      </c>
      <c r="O20" s="32">
        <v>46200</v>
      </c>
      <c r="P20" s="20">
        <v>46201</v>
      </c>
      <c r="Q20" s="20"/>
      <c r="R20" s="6">
        <v>46223</v>
      </c>
      <c r="S20" s="5">
        <v>46224</v>
      </c>
      <c r="T20" s="12">
        <v>46225</v>
      </c>
      <c r="U20" s="32">
        <v>46226</v>
      </c>
      <c r="V20" s="18">
        <v>46227</v>
      </c>
      <c r="W20" s="33">
        <v>46228</v>
      </c>
      <c r="X20" s="20">
        <v>46229</v>
      </c>
      <c r="Y20" s="20"/>
      <c r="Z20" s="5">
        <v>46251</v>
      </c>
      <c r="AA20" s="5">
        <v>46252</v>
      </c>
      <c r="AB20" s="12">
        <v>46253</v>
      </c>
      <c r="AC20" s="20">
        <v>46254</v>
      </c>
      <c r="AD20" s="20">
        <v>46255</v>
      </c>
      <c r="AE20" s="20">
        <v>46256</v>
      </c>
      <c r="AF20" s="20">
        <v>46257</v>
      </c>
      <c r="AG20" s="17"/>
      <c r="AH20" s="17"/>
    </row>
    <row r="21" spans="2:34" ht="18" customHeight="1" x14ac:dyDescent="0.25">
      <c r="B21" s="6">
        <v>46167</v>
      </c>
      <c r="C21" s="5">
        <v>46168</v>
      </c>
      <c r="D21" s="12">
        <v>46169</v>
      </c>
      <c r="E21" s="32">
        <v>46170</v>
      </c>
      <c r="F21" s="6">
        <v>46171</v>
      </c>
      <c r="G21" s="20">
        <v>46172</v>
      </c>
      <c r="H21" s="20">
        <v>46173</v>
      </c>
      <c r="I21" s="20"/>
      <c r="J21" s="6">
        <v>46202</v>
      </c>
      <c r="K21" s="26">
        <v>46203</v>
      </c>
      <c r="L21" s="12">
        <v>46204</v>
      </c>
      <c r="M21" s="32">
        <v>46205</v>
      </c>
      <c r="N21" s="18">
        <v>46206</v>
      </c>
      <c r="O21" s="32">
        <v>46207</v>
      </c>
      <c r="P21" s="20">
        <v>46208</v>
      </c>
      <c r="Q21" s="20"/>
      <c r="R21" s="6">
        <v>46230</v>
      </c>
      <c r="S21" s="26">
        <v>46231</v>
      </c>
      <c r="T21" s="12">
        <v>46232</v>
      </c>
      <c r="U21" s="20">
        <v>46233</v>
      </c>
      <c r="V21" s="20">
        <v>46234</v>
      </c>
      <c r="W21" s="5">
        <v>46235</v>
      </c>
      <c r="X21" s="20">
        <v>46236</v>
      </c>
      <c r="Y21" s="20"/>
      <c r="Z21" s="5">
        <v>46258</v>
      </c>
      <c r="AA21" s="26">
        <v>46259</v>
      </c>
      <c r="AB21" s="12">
        <v>46260</v>
      </c>
      <c r="AC21" s="20">
        <v>46261</v>
      </c>
      <c r="AD21" s="20">
        <v>46262</v>
      </c>
      <c r="AE21" s="20">
        <v>46263</v>
      </c>
      <c r="AF21" s="20">
        <v>46264</v>
      </c>
      <c r="AG21" s="17"/>
      <c r="AH21" s="17"/>
    </row>
    <row r="22" spans="2:34" ht="18" customHeight="1" x14ac:dyDescent="0.25">
      <c r="B22" s="5">
        <v>46174</v>
      </c>
      <c r="C22" s="5">
        <v>46175</v>
      </c>
      <c r="D22" s="12">
        <v>46176</v>
      </c>
      <c r="E22" s="20">
        <v>46177</v>
      </c>
      <c r="F22" s="20">
        <v>46178</v>
      </c>
      <c r="G22" s="20">
        <v>46179</v>
      </c>
      <c r="H22" s="20">
        <v>46180</v>
      </c>
      <c r="I22" s="20"/>
      <c r="J22" s="5">
        <v>46209</v>
      </c>
      <c r="K22" s="5">
        <v>46210</v>
      </c>
      <c r="L22" s="12">
        <v>46211</v>
      </c>
      <c r="M22" s="20">
        <v>46212</v>
      </c>
      <c r="N22" s="20">
        <v>46213</v>
      </c>
      <c r="O22" s="20">
        <v>46214</v>
      </c>
      <c r="P22" s="20">
        <v>46215</v>
      </c>
      <c r="Q22" s="20"/>
      <c r="R22" s="5">
        <v>46237</v>
      </c>
      <c r="S22" s="5">
        <v>46238</v>
      </c>
      <c r="T22" s="12">
        <v>46239</v>
      </c>
      <c r="U22" s="20">
        <v>46240</v>
      </c>
      <c r="V22" s="20">
        <v>46241</v>
      </c>
      <c r="W22" s="20">
        <v>46242</v>
      </c>
      <c r="X22" s="20">
        <v>46243</v>
      </c>
      <c r="Y22" s="20"/>
      <c r="Z22" s="5">
        <v>46265</v>
      </c>
      <c r="AA22" s="5">
        <v>46266</v>
      </c>
      <c r="AB22" s="12">
        <v>46267</v>
      </c>
      <c r="AC22" s="20">
        <v>46268</v>
      </c>
      <c r="AD22" s="5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25">
      <c r="B23" s="79" t="str">
        <f>MonthHeaders</f>
        <v>RUJAN</v>
      </c>
      <c r="C23" s="79"/>
      <c r="D23" s="79"/>
      <c r="E23" s="79"/>
      <c r="F23" s="79"/>
      <c r="G23" s="79"/>
      <c r="H23" s="79"/>
      <c r="I23" s="57"/>
      <c r="J23" s="79" t="str">
        <f>MonthHeaders</f>
        <v>LISTOPAD</v>
      </c>
      <c r="K23" s="79"/>
      <c r="L23" s="79"/>
      <c r="M23" s="79"/>
      <c r="N23" s="79"/>
      <c r="O23" s="79"/>
      <c r="P23" s="79"/>
      <c r="Q23" s="57"/>
      <c r="R23" s="79" t="str">
        <f>MonthHeaders</f>
        <v>STUDENI</v>
      </c>
      <c r="S23" s="79"/>
      <c r="T23" s="79"/>
      <c r="U23" s="79"/>
      <c r="V23" s="79"/>
      <c r="W23" s="79"/>
      <c r="X23" s="79"/>
      <c r="Y23" s="57"/>
      <c r="Z23" s="79" t="str">
        <f>MonthHeaders</f>
        <v>PROSINAC</v>
      </c>
      <c r="AA23" s="79"/>
      <c r="AB23" s="79"/>
      <c r="AC23" s="79"/>
      <c r="AD23" s="79"/>
      <c r="AE23" s="79"/>
      <c r="AF23" s="79"/>
      <c r="AG23" s="17"/>
      <c r="AH23" s="17"/>
    </row>
    <row r="24" spans="2:34" ht="18" customHeight="1" x14ac:dyDescent="0.25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25">
      <c r="B25" s="20">
        <f t="array" ref="B25:H30">Ruj</f>
        <v>46265</v>
      </c>
      <c r="C25" s="20">
        <v>46266</v>
      </c>
      <c r="D25" s="12">
        <v>46267</v>
      </c>
      <c r="E25" s="20">
        <v>46268</v>
      </c>
      <c r="F25" s="20">
        <v>46269</v>
      </c>
      <c r="G25" s="20">
        <v>46270</v>
      </c>
      <c r="H25" s="20">
        <v>46271</v>
      </c>
      <c r="I25" s="20"/>
      <c r="J25" s="20">
        <f t="array" ref="J25:P30">Lis</f>
        <v>46293</v>
      </c>
      <c r="K25" s="5">
        <v>46294</v>
      </c>
      <c r="L25" s="12">
        <v>46295</v>
      </c>
      <c r="M25" s="20">
        <v>46296</v>
      </c>
      <c r="N25" s="20">
        <v>46297</v>
      </c>
      <c r="O25" s="5">
        <v>46298</v>
      </c>
      <c r="P25" s="20">
        <v>46299</v>
      </c>
      <c r="Q25" s="20"/>
      <c r="R25" s="20">
        <f t="array" ref="R25:X30">Stu</f>
        <v>46321</v>
      </c>
      <c r="S25" s="5">
        <v>46322</v>
      </c>
      <c r="T25" s="12">
        <v>46323</v>
      </c>
      <c r="U25" s="20">
        <v>46324</v>
      </c>
      <c r="V25" s="20">
        <v>46325</v>
      </c>
      <c r="W25" s="20">
        <v>46326</v>
      </c>
      <c r="X25" s="20">
        <v>46327</v>
      </c>
      <c r="Y25" s="20"/>
      <c r="Z25" s="20">
        <f t="array" ref="Z25:AF30">Pro</f>
        <v>46356</v>
      </c>
      <c r="AA25" s="13">
        <v>46357</v>
      </c>
      <c r="AB25" s="12">
        <v>46358</v>
      </c>
      <c r="AC25" s="20">
        <v>46359</v>
      </c>
      <c r="AD25" s="20">
        <v>46360</v>
      </c>
      <c r="AE25" s="20">
        <v>46361</v>
      </c>
      <c r="AF25" s="20">
        <v>46362</v>
      </c>
      <c r="AG25" s="17"/>
      <c r="AH25" s="17"/>
    </row>
    <row r="26" spans="2:34" ht="18" customHeight="1" x14ac:dyDescent="0.25">
      <c r="B26" s="20">
        <v>46272</v>
      </c>
      <c r="C26" s="13">
        <v>46273</v>
      </c>
      <c r="D26" s="12">
        <v>46274</v>
      </c>
      <c r="E26" s="20">
        <v>46275</v>
      </c>
      <c r="F26" s="20">
        <v>46276</v>
      </c>
      <c r="G26" s="20">
        <v>46277</v>
      </c>
      <c r="H26" s="20">
        <v>46278</v>
      </c>
      <c r="I26" s="20"/>
      <c r="J26" s="5">
        <v>46300</v>
      </c>
      <c r="K26" s="13">
        <v>46301</v>
      </c>
      <c r="L26" s="12">
        <v>46302</v>
      </c>
      <c r="M26" s="20">
        <v>46303</v>
      </c>
      <c r="N26" s="20">
        <v>46304</v>
      </c>
      <c r="O26" s="5">
        <v>46305</v>
      </c>
      <c r="P26" s="20">
        <v>46306</v>
      </c>
      <c r="Q26" s="20"/>
      <c r="R26" s="20">
        <v>46328</v>
      </c>
      <c r="S26" s="13">
        <v>46329</v>
      </c>
      <c r="T26" s="12">
        <v>46330</v>
      </c>
      <c r="U26" s="20">
        <v>46331</v>
      </c>
      <c r="V26" s="20">
        <v>46332</v>
      </c>
      <c r="W26" s="20">
        <v>46333</v>
      </c>
      <c r="X26" s="20">
        <v>46334</v>
      </c>
      <c r="Y26" s="20"/>
      <c r="Z26" s="5">
        <v>46363</v>
      </c>
      <c r="AA26" s="5">
        <v>46364</v>
      </c>
      <c r="AB26" s="12">
        <v>46365</v>
      </c>
      <c r="AC26" s="20">
        <v>46366</v>
      </c>
      <c r="AD26" s="20">
        <v>46367</v>
      </c>
      <c r="AE26" s="20">
        <v>46368</v>
      </c>
      <c r="AF26" s="20">
        <v>46369</v>
      </c>
      <c r="AG26" s="17"/>
      <c r="AH26" s="17"/>
    </row>
    <row r="27" spans="2:34" ht="18" customHeight="1" x14ac:dyDescent="0.25">
      <c r="B27" s="20">
        <v>46279</v>
      </c>
      <c r="C27" s="5">
        <v>46280</v>
      </c>
      <c r="D27" s="12">
        <v>46281</v>
      </c>
      <c r="E27" s="20">
        <v>46282</v>
      </c>
      <c r="F27" s="20">
        <v>46283</v>
      </c>
      <c r="G27" s="20">
        <v>46284</v>
      </c>
      <c r="H27" s="20">
        <v>46285</v>
      </c>
      <c r="I27" s="20"/>
      <c r="J27" s="5">
        <v>46307</v>
      </c>
      <c r="K27" s="5">
        <v>46308</v>
      </c>
      <c r="L27" s="12">
        <v>46309</v>
      </c>
      <c r="M27" s="20">
        <v>46310</v>
      </c>
      <c r="N27" s="20">
        <v>46311</v>
      </c>
      <c r="O27" s="5">
        <v>46312</v>
      </c>
      <c r="P27" s="20">
        <v>46313</v>
      </c>
      <c r="Q27" s="20"/>
      <c r="R27" s="20">
        <v>46335</v>
      </c>
      <c r="S27" s="5">
        <v>46336</v>
      </c>
      <c r="T27" s="12">
        <v>46337</v>
      </c>
      <c r="U27" s="20">
        <v>46338</v>
      </c>
      <c r="V27" s="20">
        <v>46339</v>
      </c>
      <c r="W27" s="20">
        <v>46340</v>
      </c>
      <c r="X27" s="20">
        <v>46341</v>
      </c>
      <c r="Y27" s="20"/>
      <c r="Z27" s="5">
        <v>46370</v>
      </c>
      <c r="AA27" s="26">
        <v>46371</v>
      </c>
      <c r="AB27" s="12">
        <v>46372</v>
      </c>
      <c r="AC27" s="20">
        <v>46373</v>
      </c>
      <c r="AD27" s="20">
        <v>46374</v>
      </c>
      <c r="AE27" s="20">
        <v>46375</v>
      </c>
      <c r="AF27" s="20">
        <v>46376</v>
      </c>
      <c r="AG27" s="17"/>
      <c r="AH27" s="17"/>
    </row>
    <row r="28" spans="2:34" ht="18" customHeight="1" x14ac:dyDescent="0.25">
      <c r="B28" s="20">
        <v>46286</v>
      </c>
      <c r="C28" s="26">
        <v>46287</v>
      </c>
      <c r="D28" s="12">
        <v>46288</v>
      </c>
      <c r="E28" s="20">
        <v>46289</v>
      </c>
      <c r="F28" s="20">
        <v>46290</v>
      </c>
      <c r="G28" s="20">
        <v>46291</v>
      </c>
      <c r="H28" s="20">
        <v>46292</v>
      </c>
      <c r="I28" s="20"/>
      <c r="J28" s="5">
        <v>46314</v>
      </c>
      <c r="K28" s="26">
        <v>46315</v>
      </c>
      <c r="L28" s="12">
        <v>46316</v>
      </c>
      <c r="M28" s="20">
        <v>46317</v>
      </c>
      <c r="N28" s="20">
        <v>46318</v>
      </c>
      <c r="O28" s="5">
        <v>46319</v>
      </c>
      <c r="P28" s="20">
        <v>46320</v>
      </c>
      <c r="Q28" s="20"/>
      <c r="R28" s="20">
        <v>46342</v>
      </c>
      <c r="S28" s="26">
        <v>46343</v>
      </c>
      <c r="T28" s="12">
        <v>46344</v>
      </c>
      <c r="U28" s="20">
        <v>46345</v>
      </c>
      <c r="V28" s="20">
        <v>46346</v>
      </c>
      <c r="W28" s="20">
        <v>46347</v>
      </c>
      <c r="X28" s="20">
        <v>46348</v>
      </c>
      <c r="Y28" s="20"/>
      <c r="Z28" s="5">
        <v>46377</v>
      </c>
      <c r="AA28" s="5">
        <v>46378</v>
      </c>
      <c r="AB28" s="12">
        <v>46379</v>
      </c>
      <c r="AC28" s="20">
        <v>46380</v>
      </c>
      <c r="AD28" s="20">
        <v>46381</v>
      </c>
      <c r="AE28" s="20">
        <v>46382</v>
      </c>
      <c r="AF28" s="20">
        <v>46383</v>
      </c>
      <c r="AG28" s="17"/>
      <c r="AH28" s="17"/>
    </row>
    <row r="29" spans="2:34" ht="18" customHeight="1" x14ac:dyDescent="0.25">
      <c r="B29" s="20">
        <v>46293</v>
      </c>
      <c r="C29" s="5">
        <v>46294</v>
      </c>
      <c r="D29" s="12">
        <v>46295</v>
      </c>
      <c r="E29" s="20">
        <v>46296</v>
      </c>
      <c r="F29" s="5">
        <v>46297</v>
      </c>
      <c r="G29" s="20">
        <v>46298</v>
      </c>
      <c r="H29" s="20">
        <v>46299</v>
      </c>
      <c r="I29" s="20"/>
      <c r="J29" s="5">
        <v>46321</v>
      </c>
      <c r="K29" s="5">
        <v>46322</v>
      </c>
      <c r="L29" s="12">
        <v>46323</v>
      </c>
      <c r="M29" s="20">
        <v>46324</v>
      </c>
      <c r="N29" s="5">
        <v>46325</v>
      </c>
      <c r="O29" s="5">
        <v>46326</v>
      </c>
      <c r="P29" s="20">
        <v>46327</v>
      </c>
      <c r="Q29" s="20"/>
      <c r="R29" s="20">
        <v>46349</v>
      </c>
      <c r="S29" s="5">
        <v>46350</v>
      </c>
      <c r="T29" s="12">
        <v>46351</v>
      </c>
      <c r="U29" s="20">
        <v>46352</v>
      </c>
      <c r="V29" s="5">
        <v>46353</v>
      </c>
      <c r="W29" s="20">
        <v>46354</v>
      </c>
      <c r="X29" s="20">
        <v>46355</v>
      </c>
      <c r="Y29" s="20"/>
      <c r="Z29" s="5">
        <v>46384</v>
      </c>
      <c r="AA29" s="13">
        <v>46385</v>
      </c>
      <c r="AB29" s="12">
        <v>46386</v>
      </c>
      <c r="AC29" s="20">
        <v>46387</v>
      </c>
      <c r="AD29" s="20">
        <v>46388</v>
      </c>
      <c r="AE29" s="20">
        <v>46389</v>
      </c>
      <c r="AF29" s="20">
        <v>46390</v>
      </c>
      <c r="AG29" s="17"/>
      <c r="AH29" s="17"/>
    </row>
    <row r="30" spans="2:34" ht="18" customHeight="1" x14ac:dyDescent="0.25">
      <c r="B30" s="20">
        <v>46300</v>
      </c>
      <c r="C30" s="20">
        <v>46301</v>
      </c>
      <c r="D30" s="12">
        <v>46302</v>
      </c>
      <c r="E30" s="20">
        <v>46303</v>
      </c>
      <c r="F30" s="20">
        <v>46304</v>
      </c>
      <c r="G30" s="20">
        <v>46305</v>
      </c>
      <c r="H30" s="20">
        <v>46306</v>
      </c>
      <c r="I30" s="20"/>
      <c r="J30" s="5">
        <v>46328</v>
      </c>
      <c r="K30" s="5">
        <v>46329</v>
      </c>
      <c r="L30" s="12">
        <v>46330</v>
      </c>
      <c r="M30" s="20">
        <v>46331</v>
      </c>
      <c r="N30" s="20">
        <v>46332</v>
      </c>
      <c r="O30" s="20">
        <v>46333</v>
      </c>
      <c r="P30" s="20">
        <v>46334</v>
      </c>
      <c r="Q30" s="20"/>
      <c r="R30" s="20">
        <v>46356</v>
      </c>
      <c r="S30" s="20">
        <v>46357</v>
      </c>
      <c r="T30" s="12">
        <v>46358</v>
      </c>
      <c r="U30" s="20">
        <v>46359</v>
      </c>
      <c r="V30" s="20">
        <v>46360</v>
      </c>
      <c r="W30" s="20">
        <v>46361</v>
      </c>
      <c r="X30" s="20">
        <v>46362</v>
      </c>
      <c r="Y30" s="20"/>
      <c r="Z30" s="20">
        <v>46391</v>
      </c>
      <c r="AA30" s="5">
        <v>46392</v>
      </c>
      <c r="AB30" s="12">
        <v>46393</v>
      </c>
      <c r="AC30" s="20">
        <v>46394</v>
      </c>
      <c r="AD30" s="20">
        <v>46395</v>
      </c>
      <c r="AE30" s="20">
        <v>46396</v>
      </c>
      <c r="AF30" s="20">
        <v>46397</v>
      </c>
      <c r="AG30" s="17"/>
      <c r="AH30" s="17"/>
    </row>
    <row r="31" spans="2:34" ht="18" customHeight="1" x14ac:dyDescent="0.25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8"/>
      <c r="AB31" s="29"/>
      <c r="AC31" s="29"/>
      <c r="AD31" s="29"/>
      <c r="AE31" s="29"/>
      <c r="AF31" s="29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23" priority="12">
      <formula>MONTH(B9)&lt;&gt;MONTH($B$11)</formula>
    </cfRule>
  </conditionalFormatting>
  <conditionalFormatting sqref="B17:I22">
    <cfRule type="expression" dxfId="22" priority="8">
      <formula>MONTH(B17)&lt;&gt;MONTH($B$19)</formula>
    </cfRule>
  </conditionalFormatting>
  <conditionalFormatting sqref="B25:I30">
    <cfRule type="expression" dxfId="21" priority="4">
      <formula>MONTH(B25)&lt;&gt;MONTH($B$27)</formula>
    </cfRule>
  </conditionalFormatting>
  <conditionalFormatting sqref="J9:Q14">
    <cfRule type="expression" dxfId="20" priority="11">
      <formula>MONTH(J9)&lt;&gt;MONTH($J$11)</formula>
    </cfRule>
  </conditionalFormatting>
  <conditionalFormatting sqref="J17:Q22">
    <cfRule type="expression" dxfId="19" priority="7">
      <formula>MONTH(J17)&lt;&gt;MONTH($J$19)</formula>
    </cfRule>
  </conditionalFormatting>
  <conditionalFormatting sqref="J25:Q30">
    <cfRule type="expression" dxfId="18" priority="3">
      <formula>MONTH(J25)&lt;&gt;MONTH($J$27)</formula>
    </cfRule>
  </conditionalFormatting>
  <conditionalFormatting sqref="R9:Y14">
    <cfRule type="expression" dxfId="17" priority="10">
      <formula>MONTH(R9)&lt;&gt;MONTH($R$11)</formula>
    </cfRule>
  </conditionalFormatting>
  <conditionalFormatting sqref="R17:Y22">
    <cfRule type="expression" dxfId="16" priority="6">
      <formula>MONTH(R17)&lt;&gt;MONTH($R$19)</formula>
    </cfRule>
  </conditionalFormatting>
  <conditionalFormatting sqref="R25:Y30">
    <cfRule type="expression" dxfId="15" priority="2">
      <formula>MONTH(R25)&lt;&gt;MONTH($R$27)</formula>
    </cfRule>
  </conditionalFormatting>
  <conditionalFormatting sqref="Z9:AF14">
    <cfRule type="expression" dxfId="14" priority="9">
      <formula>MONTH(Z9)&lt;&gt;MONTH($Z$11)</formula>
    </cfRule>
  </conditionalFormatting>
  <conditionalFormatting sqref="Z17:AF22">
    <cfRule type="expression" dxfId="13" priority="5">
      <formula>MONTH(Z17)&lt;&gt;MONTH($Z$19)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1"/>
  <sheetViews>
    <sheetView showGridLines="0" tabSelected="1" topLeftCell="A2" zoomScale="90" zoomScaleNormal="90" workbookViewId="0">
      <selection activeCell="AD28" sqref="AD28:AD31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9" width="3.85546875" style="1" customWidth="1"/>
    <col min="10" max="10" width="4" style="1" customWidth="1"/>
    <col min="11" max="11" width="3.85546875" style="1" customWidth="1"/>
    <col min="12" max="17" width="3.85546875" style="1"/>
    <col min="18" max="18" width="4.140625" style="1" customWidth="1"/>
    <col min="19" max="25" width="3.85546875" style="1"/>
    <col min="26" max="26" width="3.85546875" style="1" customWidth="1"/>
    <col min="27" max="32" width="3.85546875" style="1"/>
    <col min="33" max="33" width="2.85546875" customWidth="1"/>
    <col min="34" max="34" width="3.85546875" customWidth="1"/>
  </cols>
  <sheetData>
    <row r="1" spans="1:40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40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40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17"/>
    </row>
    <row r="4" spans="1:40" ht="35.1" customHeight="1" x14ac:dyDescent="0.4">
      <c r="A4" s="28"/>
      <c r="B4" s="53"/>
      <c r="C4" s="53"/>
      <c r="D4" s="71" t="s">
        <v>40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2" t="s">
        <v>22</v>
      </c>
      <c r="M6" s="72"/>
      <c r="N6" s="72"/>
      <c r="O6" s="72"/>
      <c r="P6" s="72"/>
      <c r="Q6" s="54"/>
      <c r="R6" s="2"/>
      <c r="S6" s="4"/>
      <c r="T6" s="72" t="s">
        <v>39</v>
      </c>
      <c r="U6" s="72"/>
      <c r="V6" s="72"/>
      <c r="W6" s="72"/>
      <c r="X6" s="72"/>
      <c r="Y6" s="54"/>
      <c r="Z6" s="40"/>
      <c r="AA6" s="43"/>
      <c r="AB6" s="44"/>
      <c r="AC6" s="44" t="s">
        <v>24</v>
      </c>
      <c r="AD6" s="44"/>
      <c r="AE6" s="44"/>
      <c r="AF6" s="44"/>
    </row>
    <row r="7" spans="1:40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40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25">
      <c r="A9" s="29"/>
      <c r="B9" s="18">
        <f t="array" ref="B9:H14">Sij</f>
        <v>46020</v>
      </c>
      <c r="C9" s="18">
        <v>46021</v>
      </c>
      <c r="D9" s="18">
        <v>46022</v>
      </c>
      <c r="E9" s="18">
        <v>46023</v>
      </c>
      <c r="F9" s="15">
        <v>46024</v>
      </c>
      <c r="G9" s="18">
        <v>46025</v>
      </c>
      <c r="H9" s="18">
        <v>46026</v>
      </c>
      <c r="I9" s="18"/>
      <c r="J9" s="18">
        <f t="array" ref="J9:P14">Velj</f>
        <v>46048</v>
      </c>
      <c r="K9" s="6">
        <v>46049</v>
      </c>
      <c r="L9" s="6">
        <v>46050</v>
      </c>
      <c r="M9" s="18">
        <v>46051</v>
      </c>
      <c r="N9" s="15">
        <v>46052</v>
      </c>
      <c r="O9" s="18">
        <v>46053</v>
      </c>
      <c r="P9" s="18">
        <v>46054</v>
      </c>
      <c r="Q9" s="18"/>
      <c r="R9" s="6">
        <f t="array" ref="R9:X14">Ožu</f>
        <v>46076</v>
      </c>
      <c r="S9" s="6">
        <v>46077</v>
      </c>
      <c r="T9" s="6">
        <v>46078</v>
      </c>
      <c r="U9" s="6">
        <v>46079</v>
      </c>
      <c r="V9" s="15">
        <v>46080</v>
      </c>
      <c r="W9" s="18">
        <v>46081</v>
      </c>
      <c r="X9" s="18">
        <v>46082</v>
      </c>
      <c r="Y9" s="18"/>
      <c r="Z9" s="18">
        <f t="array" ref="Z9:AF14">Tra</f>
        <v>46111</v>
      </c>
      <c r="AA9" s="18">
        <v>46112</v>
      </c>
      <c r="AB9" s="6">
        <v>46113</v>
      </c>
      <c r="AC9" s="6">
        <v>46114</v>
      </c>
      <c r="AD9" s="15">
        <v>46115</v>
      </c>
      <c r="AE9" s="18">
        <v>46116</v>
      </c>
      <c r="AF9" s="18">
        <v>46117</v>
      </c>
      <c r="AG9" s="17"/>
      <c r="AH9" s="17"/>
      <c r="AN9" s="17"/>
    </row>
    <row r="10" spans="1:40" ht="18" customHeight="1" x14ac:dyDescent="0.25">
      <c r="A10" s="29"/>
      <c r="B10" s="18">
        <v>46027</v>
      </c>
      <c r="C10" s="16">
        <v>46028</v>
      </c>
      <c r="D10" s="18">
        <v>46029</v>
      </c>
      <c r="E10" s="18">
        <v>46030</v>
      </c>
      <c r="F10" s="15">
        <v>46031</v>
      </c>
      <c r="G10" s="18">
        <v>46032</v>
      </c>
      <c r="H10" s="18">
        <v>46033</v>
      </c>
      <c r="I10" s="18"/>
      <c r="J10" s="18">
        <v>46055</v>
      </c>
      <c r="K10" s="16">
        <v>46056</v>
      </c>
      <c r="L10" s="6">
        <v>46057</v>
      </c>
      <c r="M10" s="18">
        <v>46058</v>
      </c>
      <c r="N10" s="15">
        <v>46059</v>
      </c>
      <c r="O10" s="18">
        <v>46060</v>
      </c>
      <c r="P10" s="18">
        <v>46061</v>
      </c>
      <c r="Q10" s="18"/>
      <c r="R10" s="6">
        <v>46083</v>
      </c>
      <c r="S10" s="16">
        <v>46084</v>
      </c>
      <c r="T10" s="6">
        <v>46085</v>
      </c>
      <c r="U10" s="6">
        <v>46086</v>
      </c>
      <c r="V10" s="15">
        <v>46087</v>
      </c>
      <c r="W10" s="18">
        <v>46088</v>
      </c>
      <c r="X10" s="18">
        <v>46089</v>
      </c>
      <c r="Y10" s="18"/>
      <c r="Z10" s="18">
        <v>46118</v>
      </c>
      <c r="AA10" s="6">
        <v>46119</v>
      </c>
      <c r="AB10" s="6">
        <v>46120</v>
      </c>
      <c r="AC10" s="6">
        <v>46121</v>
      </c>
      <c r="AD10" s="15">
        <v>46122</v>
      </c>
      <c r="AE10" s="18">
        <v>46123</v>
      </c>
      <c r="AF10" s="18">
        <v>46124</v>
      </c>
      <c r="AG10" s="17"/>
      <c r="AH10" s="17"/>
    </row>
    <row r="11" spans="1:40" ht="18" customHeight="1" x14ac:dyDescent="0.25">
      <c r="A11" s="29"/>
      <c r="B11" s="18">
        <v>46034</v>
      </c>
      <c r="C11" s="6">
        <v>46035</v>
      </c>
      <c r="D11" s="18">
        <v>46036</v>
      </c>
      <c r="E11" s="18">
        <v>46037</v>
      </c>
      <c r="F11" s="15">
        <v>46038</v>
      </c>
      <c r="G11" s="18">
        <v>46039</v>
      </c>
      <c r="H11" s="18">
        <v>46040</v>
      </c>
      <c r="I11" s="18"/>
      <c r="J11" s="18">
        <v>46062</v>
      </c>
      <c r="K11" s="6">
        <v>46063</v>
      </c>
      <c r="L11" s="6">
        <v>46064</v>
      </c>
      <c r="M11" s="18">
        <v>46065</v>
      </c>
      <c r="N11" s="15">
        <v>46066</v>
      </c>
      <c r="O11" s="18">
        <v>46067</v>
      </c>
      <c r="P11" s="18">
        <v>46068</v>
      </c>
      <c r="Q11" s="18"/>
      <c r="R11" s="6">
        <v>46090</v>
      </c>
      <c r="S11" s="6">
        <v>46091</v>
      </c>
      <c r="T11" s="6">
        <v>46092</v>
      </c>
      <c r="U11" s="6">
        <v>46093</v>
      </c>
      <c r="V11" s="15">
        <v>46094</v>
      </c>
      <c r="W11" s="18">
        <v>46095</v>
      </c>
      <c r="X11" s="18">
        <v>46096</v>
      </c>
      <c r="Y11" s="18"/>
      <c r="Z11" s="18">
        <v>46125</v>
      </c>
      <c r="AA11" s="6">
        <v>46126</v>
      </c>
      <c r="AB11" s="6">
        <v>46127</v>
      </c>
      <c r="AC11" s="6">
        <v>46128</v>
      </c>
      <c r="AD11" s="15">
        <v>46129</v>
      </c>
      <c r="AE11" s="18">
        <v>46130</v>
      </c>
      <c r="AF11" s="18">
        <v>46131</v>
      </c>
      <c r="AG11" s="17"/>
      <c r="AH11" s="17"/>
    </row>
    <row r="12" spans="1:40" ht="18" customHeight="1" x14ac:dyDescent="0.25">
      <c r="A12" s="29"/>
      <c r="B12" s="18">
        <v>46041</v>
      </c>
      <c r="C12" s="6">
        <v>46042</v>
      </c>
      <c r="D12" s="18">
        <v>46043</v>
      </c>
      <c r="E12" s="18">
        <v>46044</v>
      </c>
      <c r="F12" s="15">
        <v>46045</v>
      </c>
      <c r="G12" s="18">
        <v>46046</v>
      </c>
      <c r="H12" s="18">
        <v>46047</v>
      </c>
      <c r="I12" s="18"/>
      <c r="J12" s="18">
        <v>46069</v>
      </c>
      <c r="K12" s="6">
        <v>46070</v>
      </c>
      <c r="L12" s="6">
        <v>46071</v>
      </c>
      <c r="M12" s="18">
        <v>46072</v>
      </c>
      <c r="N12" s="15">
        <v>46073</v>
      </c>
      <c r="O12" s="18">
        <v>46074</v>
      </c>
      <c r="P12" s="18">
        <v>46075</v>
      </c>
      <c r="Q12" s="18"/>
      <c r="R12" s="6">
        <v>46097</v>
      </c>
      <c r="S12" s="6">
        <v>46098</v>
      </c>
      <c r="T12" s="6">
        <v>46099</v>
      </c>
      <c r="U12" s="6">
        <v>46100</v>
      </c>
      <c r="V12" s="15">
        <v>46101</v>
      </c>
      <c r="W12" s="18">
        <v>46102</v>
      </c>
      <c r="X12" s="18">
        <v>46103</v>
      </c>
      <c r="Y12" s="18"/>
      <c r="Z12" s="18">
        <v>46132</v>
      </c>
      <c r="AA12" s="18">
        <v>46133</v>
      </c>
      <c r="AB12" s="6">
        <v>46134</v>
      </c>
      <c r="AC12" s="6">
        <v>46135</v>
      </c>
      <c r="AD12" s="15">
        <v>46136</v>
      </c>
      <c r="AE12" s="18">
        <v>46137</v>
      </c>
      <c r="AF12" s="18">
        <v>46138</v>
      </c>
      <c r="AG12" s="17"/>
      <c r="AH12" s="17"/>
    </row>
    <row r="13" spans="1:40" ht="18" customHeight="1" x14ac:dyDescent="0.25">
      <c r="A13" s="29"/>
      <c r="B13" s="18">
        <v>46048</v>
      </c>
      <c r="C13" s="18">
        <v>46049</v>
      </c>
      <c r="D13" s="18">
        <v>46050</v>
      </c>
      <c r="E13" s="18">
        <v>46051</v>
      </c>
      <c r="F13" s="15">
        <v>46052</v>
      </c>
      <c r="G13" s="18">
        <v>46053</v>
      </c>
      <c r="H13" s="18">
        <v>46054</v>
      </c>
      <c r="I13" s="18"/>
      <c r="J13" s="18">
        <v>46076</v>
      </c>
      <c r="K13" s="18">
        <v>46077</v>
      </c>
      <c r="L13" s="18">
        <v>46078</v>
      </c>
      <c r="M13" s="18">
        <v>46079</v>
      </c>
      <c r="N13" s="15">
        <v>46080</v>
      </c>
      <c r="O13" s="18">
        <v>46081</v>
      </c>
      <c r="P13" s="18">
        <v>46082</v>
      </c>
      <c r="Q13" s="18"/>
      <c r="R13" s="18">
        <v>46104</v>
      </c>
      <c r="S13" s="18">
        <v>46105</v>
      </c>
      <c r="T13" s="18">
        <v>46106</v>
      </c>
      <c r="U13" s="18">
        <v>46107</v>
      </c>
      <c r="V13" s="15">
        <v>46108</v>
      </c>
      <c r="W13" s="18">
        <v>46109</v>
      </c>
      <c r="X13" s="18">
        <v>46110</v>
      </c>
      <c r="Y13" s="18"/>
      <c r="Z13" s="18">
        <v>46139</v>
      </c>
      <c r="AA13" s="16">
        <v>46140</v>
      </c>
      <c r="AB13" s="18">
        <v>46141</v>
      </c>
      <c r="AC13" s="6">
        <v>46142</v>
      </c>
      <c r="AD13" s="15">
        <v>46143</v>
      </c>
      <c r="AE13" s="18">
        <v>46144</v>
      </c>
      <c r="AF13" s="18">
        <v>46145</v>
      </c>
      <c r="AG13" s="17"/>
      <c r="AH13" s="17"/>
    </row>
    <row r="14" spans="1:40" ht="18" customHeight="1" x14ac:dyDescent="0.25">
      <c r="A14" s="29"/>
      <c r="B14" s="18">
        <v>46055</v>
      </c>
      <c r="C14" s="18">
        <v>46056</v>
      </c>
      <c r="D14" s="18">
        <v>46057</v>
      </c>
      <c r="E14" s="18">
        <v>46058</v>
      </c>
      <c r="F14" s="15">
        <v>46059</v>
      </c>
      <c r="G14" s="18">
        <v>46060</v>
      </c>
      <c r="H14" s="18">
        <v>46061</v>
      </c>
      <c r="I14" s="18"/>
      <c r="J14" s="18">
        <v>46083</v>
      </c>
      <c r="K14" s="18">
        <v>46084</v>
      </c>
      <c r="L14" s="18">
        <v>46085</v>
      </c>
      <c r="M14" s="18">
        <v>46086</v>
      </c>
      <c r="N14" s="15">
        <v>46087</v>
      </c>
      <c r="O14" s="18">
        <v>46088</v>
      </c>
      <c r="P14" s="18">
        <v>46089</v>
      </c>
      <c r="Q14" s="18"/>
      <c r="R14" s="18">
        <v>46111</v>
      </c>
      <c r="S14" s="16">
        <v>46112</v>
      </c>
      <c r="T14" s="18">
        <v>46113</v>
      </c>
      <c r="U14" s="18">
        <v>46114</v>
      </c>
      <c r="V14" s="15">
        <v>46115</v>
      </c>
      <c r="W14" s="18">
        <v>46116</v>
      </c>
      <c r="X14" s="18">
        <v>46117</v>
      </c>
      <c r="Y14" s="18"/>
      <c r="Z14" s="18">
        <v>46146</v>
      </c>
      <c r="AA14" s="18">
        <v>46147</v>
      </c>
      <c r="AB14" s="18">
        <v>46148</v>
      </c>
      <c r="AC14" s="6">
        <v>46149</v>
      </c>
      <c r="AD14" s="15">
        <v>46150</v>
      </c>
      <c r="AE14" s="18">
        <v>46151</v>
      </c>
      <c r="AF14" s="18">
        <v>46152</v>
      </c>
      <c r="AG14" s="17"/>
      <c r="AH14" s="17"/>
    </row>
    <row r="15" spans="1:40" ht="31.5" customHeight="1" x14ac:dyDescent="0.25">
      <c r="A15" s="29"/>
      <c r="B15" s="79" t="str">
        <f>MonthHeaders</f>
        <v>SVIBANJ</v>
      </c>
      <c r="C15" s="79"/>
      <c r="D15" s="79"/>
      <c r="E15" s="79"/>
      <c r="F15" s="79"/>
      <c r="G15" s="79"/>
      <c r="H15" s="79"/>
      <c r="I15" s="57"/>
      <c r="J15" s="79" t="str">
        <f>MonthHeaders</f>
        <v>LIPANJ</v>
      </c>
      <c r="K15" s="79"/>
      <c r="L15" s="79"/>
      <c r="M15" s="79"/>
      <c r="N15" s="79"/>
      <c r="O15" s="79"/>
      <c r="P15" s="79"/>
      <c r="Q15" s="57"/>
      <c r="R15" s="79" t="str">
        <f>MonthHeaders</f>
        <v>SRPANJ</v>
      </c>
      <c r="S15" s="79"/>
      <c r="T15" s="79"/>
      <c r="U15" s="79"/>
      <c r="V15" s="79"/>
      <c r="W15" s="79"/>
      <c r="X15" s="79"/>
      <c r="Y15" s="57"/>
      <c r="Z15" s="79" t="str">
        <f>MonthHeaders</f>
        <v>KOLOVOZ</v>
      </c>
      <c r="AA15" s="79"/>
      <c r="AB15" s="79"/>
      <c r="AC15" s="79"/>
      <c r="AD15" s="79"/>
      <c r="AE15" s="79"/>
      <c r="AF15" s="79"/>
      <c r="AG15" s="17"/>
      <c r="AH15" s="17"/>
    </row>
    <row r="16" spans="1:40" ht="18" customHeight="1" x14ac:dyDescent="0.25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25">
      <c r="B17" s="5">
        <f t="array" ref="B17:H22">Svi</f>
        <v>46139</v>
      </c>
      <c r="C17" s="5">
        <v>46140</v>
      </c>
      <c r="D17" s="5">
        <v>46141</v>
      </c>
      <c r="E17" s="33">
        <v>46142</v>
      </c>
      <c r="F17" s="15">
        <v>46143</v>
      </c>
      <c r="G17" s="32">
        <v>46144</v>
      </c>
      <c r="H17" s="20">
        <v>46145</v>
      </c>
      <c r="I17" s="20"/>
      <c r="J17" s="20">
        <f t="array" ref="J17:P22">Lip</f>
        <v>46174</v>
      </c>
      <c r="K17" s="5">
        <v>46175</v>
      </c>
      <c r="L17" s="20">
        <v>46176</v>
      </c>
      <c r="M17" s="20">
        <v>46177</v>
      </c>
      <c r="N17" s="12">
        <v>46178</v>
      </c>
      <c r="O17" s="32">
        <v>46179</v>
      </c>
      <c r="P17" s="20">
        <v>46180</v>
      </c>
      <c r="Q17" s="20"/>
      <c r="R17" s="18">
        <f t="array" ref="R17:X22">Srp</f>
        <v>46202</v>
      </c>
      <c r="S17" s="20">
        <v>46203</v>
      </c>
      <c r="T17" s="20">
        <v>46204</v>
      </c>
      <c r="U17" s="32">
        <v>46205</v>
      </c>
      <c r="V17" s="15">
        <v>46206</v>
      </c>
      <c r="W17" s="33">
        <v>46207</v>
      </c>
      <c r="X17" s="20">
        <v>46208</v>
      </c>
      <c r="Y17" s="20"/>
      <c r="Z17" s="20">
        <f t="array" ref="Z17:AF22">Kol</f>
        <v>46230</v>
      </c>
      <c r="AA17" s="20">
        <v>46231</v>
      </c>
      <c r="AB17" s="20">
        <v>46232</v>
      </c>
      <c r="AC17" s="20">
        <v>46233</v>
      </c>
      <c r="AD17" s="12">
        <v>46234</v>
      </c>
      <c r="AE17" s="20">
        <v>46235</v>
      </c>
      <c r="AF17" s="20">
        <v>46236</v>
      </c>
      <c r="AG17" s="17"/>
      <c r="AH17" s="17"/>
    </row>
    <row r="18" spans="2:34" ht="18" customHeight="1" x14ac:dyDescent="0.25">
      <c r="B18" s="6">
        <v>46146</v>
      </c>
      <c r="C18" s="5">
        <v>46147</v>
      </c>
      <c r="D18" s="5">
        <v>46148</v>
      </c>
      <c r="E18" s="33">
        <v>46149</v>
      </c>
      <c r="F18" s="15">
        <v>46150</v>
      </c>
      <c r="G18" s="32">
        <v>46151</v>
      </c>
      <c r="H18" s="20">
        <v>46152</v>
      </c>
      <c r="I18" s="20"/>
      <c r="J18" s="18">
        <v>46181</v>
      </c>
      <c r="K18" s="5">
        <v>46182</v>
      </c>
      <c r="L18" s="20">
        <v>46183</v>
      </c>
      <c r="M18" s="32">
        <v>46184</v>
      </c>
      <c r="N18" s="15">
        <v>46185</v>
      </c>
      <c r="O18" s="32">
        <v>46186</v>
      </c>
      <c r="P18" s="20">
        <v>46187</v>
      </c>
      <c r="Q18" s="20"/>
      <c r="R18" s="18">
        <v>46209</v>
      </c>
      <c r="S18" s="5">
        <v>46210</v>
      </c>
      <c r="T18" s="20">
        <v>46211</v>
      </c>
      <c r="U18" s="32">
        <v>46212</v>
      </c>
      <c r="V18" s="15">
        <v>46213</v>
      </c>
      <c r="W18" s="33">
        <v>46214</v>
      </c>
      <c r="X18" s="20">
        <v>46215</v>
      </c>
      <c r="Y18" s="20"/>
      <c r="Z18" s="20">
        <v>46237</v>
      </c>
      <c r="AA18" s="5">
        <v>46238</v>
      </c>
      <c r="AB18" s="20">
        <v>46239</v>
      </c>
      <c r="AC18" s="20">
        <v>46240</v>
      </c>
      <c r="AD18" s="12">
        <v>46241</v>
      </c>
      <c r="AE18" s="20">
        <v>46242</v>
      </c>
      <c r="AF18" s="20">
        <v>46243</v>
      </c>
      <c r="AG18" s="17"/>
      <c r="AH18" s="17"/>
    </row>
    <row r="19" spans="2:34" ht="18" customHeight="1" x14ac:dyDescent="0.25">
      <c r="B19" s="6">
        <v>46153</v>
      </c>
      <c r="C19" s="5">
        <v>46154</v>
      </c>
      <c r="D19" s="5">
        <v>46155</v>
      </c>
      <c r="E19" s="33">
        <v>46156</v>
      </c>
      <c r="F19" s="15">
        <v>46157</v>
      </c>
      <c r="G19" s="32">
        <v>46158</v>
      </c>
      <c r="H19" s="20">
        <v>46159</v>
      </c>
      <c r="I19" s="20"/>
      <c r="J19" s="18">
        <v>46188</v>
      </c>
      <c r="K19" s="20">
        <v>46189</v>
      </c>
      <c r="L19" s="20">
        <v>46190</v>
      </c>
      <c r="M19" s="32">
        <v>46191</v>
      </c>
      <c r="N19" s="15">
        <v>46192</v>
      </c>
      <c r="O19" s="32">
        <v>46193</v>
      </c>
      <c r="P19" s="20">
        <v>46194</v>
      </c>
      <c r="Q19" s="20"/>
      <c r="R19" s="18">
        <v>46216</v>
      </c>
      <c r="S19" s="20">
        <v>46217</v>
      </c>
      <c r="T19" s="20">
        <v>46218</v>
      </c>
      <c r="U19" s="32">
        <v>46219</v>
      </c>
      <c r="V19" s="15">
        <v>46220</v>
      </c>
      <c r="W19" s="33">
        <v>46221</v>
      </c>
      <c r="X19" s="20">
        <v>46222</v>
      </c>
      <c r="Y19" s="20"/>
      <c r="Z19" s="5">
        <v>46244</v>
      </c>
      <c r="AA19" s="5">
        <v>46245</v>
      </c>
      <c r="AB19" s="20">
        <v>46246</v>
      </c>
      <c r="AC19" s="20">
        <v>46247</v>
      </c>
      <c r="AD19" s="12">
        <v>46248</v>
      </c>
      <c r="AE19" s="20">
        <v>46249</v>
      </c>
      <c r="AF19" s="20">
        <v>46250</v>
      </c>
      <c r="AG19" s="17"/>
      <c r="AH19" s="17"/>
    </row>
    <row r="20" spans="2:34" ht="18" customHeight="1" x14ac:dyDescent="0.25">
      <c r="B20" s="6">
        <v>46160</v>
      </c>
      <c r="C20" s="5">
        <v>46161</v>
      </c>
      <c r="D20" s="5">
        <v>46162</v>
      </c>
      <c r="E20" s="33">
        <v>46163</v>
      </c>
      <c r="F20" s="15">
        <v>46164</v>
      </c>
      <c r="G20" s="32">
        <v>46165</v>
      </c>
      <c r="H20" s="20">
        <v>46166</v>
      </c>
      <c r="I20" s="20"/>
      <c r="J20" s="18">
        <v>46195</v>
      </c>
      <c r="K20" s="13">
        <v>46196</v>
      </c>
      <c r="L20" s="5">
        <v>46197</v>
      </c>
      <c r="M20" s="33">
        <v>46198</v>
      </c>
      <c r="N20" s="15">
        <v>46199</v>
      </c>
      <c r="O20" s="32">
        <v>46200</v>
      </c>
      <c r="P20" s="20">
        <v>46201</v>
      </c>
      <c r="Q20" s="20"/>
      <c r="R20" s="6">
        <v>46223</v>
      </c>
      <c r="S20" s="13">
        <v>46224</v>
      </c>
      <c r="T20" s="5">
        <v>46225</v>
      </c>
      <c r="U20" s="32">
        <v>46226</v>
      </c>
      <c r="V20" s="15">
        <v>46227</v>
      </c>
      <c r="W20" s="33">
        <v>46228</v>
      </c>
      <c r="X20" s="20">
        <v>46229</v>
      </c>
      <c r="Y20" s="20"/>
      <c r="Z20" s="20">
        <v>46251</v>
      </c>
      <c r="AA20" s="13">
        <v>46252</v>
      </c>
      <c r="AB20" s="20">
        <v>46253</v>
      </c>
      <c r="AC20" s="20">
        <v>46254</v>
      </c>
      <c r="AD20" s="12">
        <v>46255</v>
      </c>
      <c r="AE20" s="20">
        <v>46256</v>
      </c>
      <c r="AF20" s="20">
        <v>46257</v>
      </c>
      <c r="AG20" s="17"/>
      <c r="AH20" s="17"/>
    </row>
    <row r="21" spans="2:34" ht="18" customHeight="1" x14ac:dyDescent="0.25">
      <c r="B21" s="6">
        <v>46167</v>
      </c>
      <c r="C21" s="13">
        <v>46168</v>
      </c>
      <c r="D21" s="5">
        <v>46169</v>
      </c>
      <c r="E21" s="33">
        <v>46170</v>
      </c>
      <c r="F21" s="15">
        <v>46171</v>
      </c>
      <c r="G21" s="20">
        <v>46172</v>
      </c>
      <c r="H21" s="20">
        <v>46173</v>
      </c>
      <c r="I21" s="20"/>
      <c r="J21" s="18">
        <v>46202</v>
      </c>
      <c r="K21" s="20">
        <v>46203</v>
      </c>
      <c r="L21" s="5">
        <v>46204</v>
      </c>
      <c r="M21" s="33">
        <v>46205</v>
      </c>
      <c r="N21" s="15">
        <v>46206</v>
      </c>
      <c r="O21" s="32">
        <v>46207</v>
      </c>
      <c r="P21" s="20">
        <v>46208</v>
      </c>
      <c r="Q21" s="20"/>
      <c r="R21" s="6">
        <v>46230</v>
      </c>
      <c r="S21" s="5">
        <v>46231</v>
      </c>
      <c r="T21" s="5">
        <v>46232</v>
      </c>
      <c r="U21" s="20">
        <v>46233</v>
      </c>
      <c r="V21" s="12">
        <v>46234</v>
      </c>
      <c r="W21" s="5">
        <v>46235</v>
      </c>
      <c r="X21" s="20">
        <v>46236</v>
      </c>
      <c r="Y21" s="20"/>
      <c r="Z21" s="20">
        <v>46258</v>
      </c>
      <c r="AA21" s="20">
        <v>46259</v>
      </c>
      <c r="AB21" s="20">
        <v>46260</v>
      </c>
      <c r="AC21" s="20">
        <v>46261</v>
      </c>
      <c r="AD21" s="12">
        <v>46262</v>
      </c>
      <c r="AE21" s="20">
        <v>46263</v>
      </c>
      <c r="AF21" s="20">
        <v>46264</v>
      </c>
      <c r="AG21" s="17"/>
      <c r="AH21" s="17"/>
    </row>
    <row r="22" spans="2:34" ht="18" customHeight="1" x14ac:dyDescent="0.25">
      <c r="B22" s="20">
        <v>46174</v>
      </c>
      <c r="C22" s="20">
        <v>46175</v>
      </c>
      <c r="D22" s="20">
        <v>46176</v>
      </c>
      <c r="E22" s="20">
        <v>46177</v>
      </c>
      <c r="F22" s="12">
        <v>46178</v>
      </c>
      <c r="G22" s="20">
        <v>46179</v>
      </c>
      <c r="H22" s="20">
        <v>46180</v>
      </c>
      <c r="I22" s="20"/>
      <c r="J22" s="20">
        <v>46209</v>
      </c>
      <c r="K22" s="5">
        <v>46210</v>
      </c>
      <c r="L22" s="5">
        <v>46211</v>
      </c>
      <c r="M22" s="5">
        <v>46212</v>
      </c>
      <c r="N22" s="12">
        <v>46213</v>
      </c>
      <c r="O22" s="20">
        <v>46214</v>
      </c>
      <c r="P22" s="20">
        <v>46215</v>
      </c>
      <c r="Q22" s="20"/>
      <c r="R22" s="5">
        <v>46237</v>
      </c>
      <c r="S22" s="5">
        <v>46238</v>
      </c>
      <c r="T22" s="5">
        <v>46239</v>
      </c>
      <c r="U22" s="20">
        <v>46240</v>
      </c>
      <c r="V22" s="12">
        <v>46241</v>
      </c>
      <c r="W22" s="20">
        <v>46242</v>
      </c>
      <c r="X22" s="20">
        <v>46243</v>
      </c>
      <c r="Y22" s="20"/>
      <c r="Z22" s="20">
        <v>46265</v>
      </c>
      <c r="AA22" s="20">
        <v>46266</v>
      </c>
      <c r="AB22" s="20">
        <v>46267</v>
      </c>
      <c r="AC22" s="20">
        <v>46268</v>
      </c>
      <c r="AD22" s="12">
        <v>46269</v>
      </c>
      <c r="AE22" s="20">
        <v>46270</v>
      </c>
      <c r="AF22" s="20">
        <v>46271</v>
      </c>
      <c r="AG22" s="17"/>
      <c r="AH22" s="17"/>
    </row>
    <row r="23" spans="2:34" ht="31.5" customHeight="1" x14ac:dyDescent="0.25">
      <c r="B23" s="79" t="str">
        <f>MonthHeaders</f>
        <v>RUJAN</v>
      </c>
      <c r="C23" s="79"/>
      <c r="D23" s="79"/>
      <c r="E23" s="79"/>
      <c r="F23" s="79"/>
      <c r="G23" s="79"/>
      <c r="H23" s="79"/>
      <c r="I23" s="57"/>
      <c r="J23" s="79" t="str">
        <f>MonthHeaders</f>
        <v>LISTOPAD</v>
      </c>
      <c r="K23" s="79"/>
      <c r="L23" s="79"/>
      <c r="M23" s="79"/>
      <c r="N23" s="79"/>
      <c r="O23" s="79"/>
      <c r="P23" s="79"/>
      <c r="Q23" s="57"/>
      <c r="R23" s="79" t="str">
        <f>MonthHeaders</f>
        <v>STUDENI</v>
      </c>
      <c r="S23" s="79"/>
      <c r="T23" s="79"/>
      <c r="U23" s="79"/>
      <c r="V23" s="79"/>
      <c r="W23" s="79"/>
      <c r="X23" s="79"/>
      <c r="Y23" s="57"/>
      <c r="Z23" s="79" t="str">
        <f>MonthHeaders</f>
        <v>PROSINAC</v>
      </c>
      <c r="AA23" s="79"/>
      <c r="AB23" s="79"/>
      <c r="AC23" s="79"/>
      <c r="AD23" s="79"/>
      <c r="AE23" s="79"/>
      <c r="AF23" s="79"/>
      <c r="AG23" s="17"/>
      <c r="AH23" s="17"/>
    </row>
    <row r="24" spans="2:34" ht="18" customHeight="1" x14ac:dyDescent="0.25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1" t="str">
        <v>pe</v>
      </c>
      <c r="O24" s="31" t="str">
        <v>su</v>
      </c>
      <c r="P24" s="31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25">
      <c r="B25" s="20">
        <f t="array" ref="B25:H30">Ruj</f>
        <v>46265</v>
      </c>
      <c r="C25" s="5">
        <v>46266</v>
      </c>
      <c r="D25" s="20">
        <v>46267</v>
      </c>
      <c r="E25" s="20">
        <v>46268</v>
      </c>
      <c r="F25" s="12">
        <v>46269</v>
      </c>
      <c r="G25" s="20">
        <v>46270</v>
      </c>
      <c r="H25" s="20">
        <v>46271</v>
      </c>
      <c r="I25" s="20"/>
      <c r="J25" s="20">
        <f t="array" ref="J25:P30">Lis</f>
        <v>46293</v>
      </c>
      <c r="K25" s="20">
        <v>46294</v>
      </c>
      <c r="L25" s="20">
        <v>46295</v>
      </c>
      <c r="M25" s="20">
        <v>46296</v>
      </c>
      <c r="N25" s="12">
        <v>46297</v>
      </c>
      <c r="O25" s="5">
        <v>46298</v>
      </c>
      <c r="P25" s="20">
        <v>46299</v>
      </c>
      <c r="Q25" s="20"/>
      <c r="R25" s="5">
        <f t="array" ref="R25:X30">Stu</f>
        <v>46321</v>
      </c>
      <c r="S25" s="5">
        <v>46322</v>
      </c>
      <c r="T25" s="5">
        <v>46323</v>
      </c>
      <c r="U25" s="20">
        <v>46324</v>
      </c>
      <c r="V25" s="12">
        <v>46325</v>
      </c>
      <c r="W25" s="20">
        <v>46326</v>
      </c>
      <c r="X25" s="20">
        <v>46327</v>
      </c>
      <c r="Y25" s="20"/>
      <c r="Z25" s="20">
        <f t="array" ref="Z25:AF30">Pro</f>
        <v>46356</v>
      </c>
      <c r="AA25" s="20">
        <v>46357</v>
      </c>
      <c r="AB25" s="20">
        <v>46358</v>
      </c>
      <c r="AC25" s="20">
        <v>46359</v>
      </c>
      <c r="AD25" s="12">
        <v>46360</v>
      </c>
      <c r="AE25" s="20">
        <v>46361</v>
      </c>
      <c r="AF25" s="20">
        <v>46362</v>
      </c>
      <c r="AG25" s="17"/>
      <c r="AH25" s="17"/>
    </row>
    <row r="26" spans="2:34" ht="18" customHeight="1" x14ac:dyDescent="0.25">
      <c r="B26" s="20">
        <v>46272</v>
      </c>
      <c r="C26" s="5">
        <v>46273</v>
      </c>
      <c r="D26" s="20">
        <v>46274</v>
      </c>
      <c r="E26" s="20">
        <v>46275</v>
      </c>
      <c r="F26" s="12">
        <v>46276</v>
      </c>
      <c r="G26" s="20">
        <v>46277</v>
      </c>
      <c r="H26" s="20">
        <v>46278</v>
      </c>
      <c r="I26" s="20"/>
      <c r="J26" s="5">
        <v>46300</v>
      </c>
      <c r="K26" s="5">
        <v>46301</v>
      </c>
      <c r="L26" s="5">
        <v>46302</v>
      </c>
      <c r="M26" s="5">
        <v>46303</v>
      </c>
      <c r="N26" s="12">
        <v>46304</v>
      </c>
      <c r="O26" s="5">
        <v>46305</v>
      </c>
      <c r="P26" s="20">
        <v>46306</v>
      </c>
      <c r="Q26" s="20"/>
      <c r="R26" s="5">
        <v>46328</v>
      </c>
      <c r="S26" s="5">
        <v>46329</v>
      </c>
      <c r="T26" s="5">
        <v>46330</v>
      </c>
      <c r="U26" s="20">
        <v>46331</v>
      </c>
      <c r="V26" s="12">
        <v>46332</v>
      </c>
      <c r="W26" s="20">
        <v>46333</v>
      </c>
      <c r="X26" s="20">
        <v>46334</v>
      </c>
      <c r="Y26" s="20"/>
      <c r="Z26" s="5">
        <v>46363</v>
      </c>
      <c r="AA26" s="13">
        <v>46364</v>
      </c>
      <c r="AB26" s="5">
        <v>46365</v>
      </c>
      <c r="AC26" s="20">
        <v>46366</v>
      </c>
      <c r="AD26" s="12">
        <v>46367</v>
      </c>
      <c r="AE26" s="20">
        <v>46368</v>
      </c>
      <c r="AF26" s="20">
        <v>46369</v>
      </c>
      <c r="AG26" s="17"/>
      <c r="AH26" s="17"/>
    </row>
    <row r="27" spans="2:34" ht="18" customHeight="1" x14ac:dyDescent="0.25">
      <c r="B27" s="20">
        <v>46279</v>
      </c>
      <c r="C27" s="13">
        <v>46280</v>
      </c>
      <c r="D27" s="5">
        <v>46281</v>
      </c>
      <c r="E27" s="20">
        <v>46282</v>
      </c>
      <c r="F27" s="12">
        <v>46283</v>
      </c>
      <c r="G27" s="20">
        <v>46284</v>
      </c>
      <c r="H27" s="20">
        <v>46285</v>
      </c>
      <c r="I27" s="20"/>
      <c r="J27" s="5">
        <v>46307</v>
      </c>
      <c r="K27" s="13">
        <v>46308</v>
      </c>
      <c r="L27" s="5">
        <v>46309</v>
      </c>
      <c r="M27" s="5">
        <v>46310</v>
      </c>
      <c r="N27" s="12">
        <v>46311</v>
      </c>
      <c r="O27" s="5">
        <v>46312</v>
      </c>
      <c r="P27" s="20">
        <v>46313</v>
      </c>
      <c r="Q27" s="20"/>
      <c r="R27" s="5">
        <v>46335</v>
      </c>
      <c r="S27" s="13">
        <v>46336</v>
      </c>
      <c r="T27" s="5">
        <v>46337</v>
      </c>
      <c r="U27" s="20">
        <v>46338</v>
      </c>
      <c r="V27" s="12">
        <v>46339</v>
      </c>
      <c r="W27" s="20">
        <v>46340</v>
      </c>
      <c r="X27" s="20">
        <v>46341</v>
      </c>
      <c r="Y27" s="20"/>
      <c r="Z27" s="5">
        <v>46370</v>
      </c>
      <c r="AA27" s="5">
        <v>46371</v>
      </c>
      <c r="AB27" s="5">
        <v>46372</v>
      </c>
      <c r="AC27" s="20">
        <v>46373</v>
      </c>
      <c r="AD27" s="12">
        <v>46374</v>
      </c>
      <c r="AE27" s="20">
        <v>46375</v>
      </c>
      <c r="AF27" s="20">
        <v>46376</v>
      </c>
      <c r="AG27" s="17"/>
      <c r="AH27" s="17"/>
    </row>
    <row r="28" spans="2:34" ht="18" customHeight="1" x14ac:dyDescent="0.25">
      <c r="B28" s="20">
        <v>46286</v>
      </c>
      <c r="C28" s="20">
        <v>46287</v>
      </c>
      <c r="D28" s="5">
        <v>46288</v>
      </c>
      <c r="E28" s="20">
        <v>46289</v>
      </c>
      <c r="F28" s="12">
        <v>46290</v>
      </c>
      <c r="G28" s="20">
        <v>46291</v>
      </c>
      <c r="H28" s="20">
        <v>46292</v>
      </c>
      <c r="I28" s="20"/>
      <c r="J28" s="5">
        <v>46314</v>
      </c>
      <c r="K28" s="20">
        <v>46315</v>
      </c>
      <c r="L28" s="5">
        <v>46316</v>
      </c>
      <c r="M28" s="5">
        <v>46317</v>
      </c>
      <c r="N28" s="12">
        <v>46318</v>
      </c>
      <c r="O28" s="5">
        <v>46319</v>
      </c>
      <c r="P28" s="20">
        <v>46320</v>
      </c>
      <c r="Q28" s="20"/>
      <c r="R28" s="5">
        <v>46342</v>
      </c>
      <c r="S28" s="20">
        <v>46343</v>
      </c>
      <c r="T28" s="5">
        <v>46344</v>
      </c>
      <c r="U28" s="20">
        <v>46345</v>
      </c>
      <c r="V28" s="12">
        <v>46346</v>
      </c>
      <c r="W28" s="20">
        <v>46347</v>
      </c>
      <c r="X28" s="20">
        <v>46348</v>
      </c>
      <c r="Y28" s="20"/>
      <c r="Z28" s="5">
        <v>46377</v>
      </c>
      <c r="AA28" s="5">
        <v>46378</v>
      </c>
      <c r="AB28" s="5">
        <v>46379</v>
      </c>
      <c r="AC28" s="20">
        <v>46380</v>
      </c>
      <c r="AD28" s="20">
        <v>46381</v>
      </c>
      <c r="AE28" s="20">
        <v>46382</v>
      </c>
      <c r="AF28" s="20">
        <v>46383</v>
      </c>
      <c r="AG28" s="17"/>
      <c r="AH28" s="17"/>
    </row>
    <row r="29" spans="2:34" ht="18" customHeight="1" x14ac:dyDescent="0.25">
      <c r="B29" s="20">
        <v>46293</v>
      </c>
      <c r="C29" s="5">
        <v>46294</v>
      </c>
      <c r="D29" s="5">
        <v>46295</v>
      </c>
      <c r="E29" s="20">
        <v>46296</v>
      </c>
      <c r="F29" s="12">
        <v>46297</v>
      </c>
      <c r="G29" s="20">
        <v>46298</v>
      </c>
      <c r="H29" s="20">
        <v>46299</v>
      </c>
      <c r="I29" s="20"/>
      <c r="J29" s="5">
        <v>46321</v>
      </c>
      <c r="K29" s="5">
        <v>46322</v>
      </c>
      <c r="L29" s="5">
        <v>46323</v>
      </c>
      <c r="M29" s="5">
        <v>46324</v>
      </c>
      <c r="N29" s="12">
        <v>46325</v>
      </c>
      <c r="O29" s="5">
        <v>46326</v>
      </c>
      <c r="P29" s="20">
        <v>46327</v>
      </c>
      <c r="Q29" s="20"/>
      <c r="R29" s="20">
        <v>46349</v>
      </c>
      <c r="S29" s="5">
        <v>46350</v>
      </c>
      <c r="T29" s="20">
        <v>46351</v>
      </c>
      <c r="U29" s="20">
        <v>46352</v>
      </c>
      <c r="V29" s="12">
        <v>46353</v>
      </c>
      <c r="W29" s="20">
        <v>46354</v>
      </c>
      <c r="X29" s="20">
        <v>46355</v>
      </c>
      <c r="Y29" s="20"/>
      <c r="Z29" s="20">
        <v>46384</v>
      </c>
      <c r="AA29" s="5">
        <v>46385</v>
      </c>
      <c r="AB29" s="20">
        <v>46386</v>
      </c>
      <c r="AC29" s="20">
        <v>46387</v>
      </c>
      <c r="AD29" s="20">
        <v>46388</v>
      </c>
      <c r="AE29" s="20">
        <v>46389</v>
      </c>
      <c r="AF29" s="20">
        <v>46390</v>
      </c>
      <c r="AG29" s="17"/>
      <c r="AH29" s="17"/>
    </row>
    <row r="30" spans="2:34" ht="18" customHeight="1" x14ac:dyDescent="0.25">
      <c r="B30" s="20">
        <v>46300</v>
      </c>
      <c r="C30" s="20">
        <v>46301</v>
      </c>
      <c r="D30" s="20">
        <v>46302</v>
      </c>
      <c r="E30" s="20">
        <v>46303</v>
      </c>
      <c r="F30" s="12">
        <v>46304</v>
      </c>
      <c r="G30" s="20">
        <v>46305</v>
      </c>
      <c r="H30" s="20">
        <v>46306</v>
      </c>
      <c r="I30" s="20"/>
      <c r="J30" s="5">
        <v>46328</v>
      </c>
      <c r="K30" s="5">
        <v>46329</v>
      </c>
      <c r="L30" s="5">
        <v>46330</v>
      </c>
      <c r="M30" s="5">
        <v>46331</v>
      </c>
      <c r="N30" s="12">
        <v>46332</v>
      </c>
      <c r="O30" s="20">
        <v>46333</v>
      </c>
      <c r="P30" s="20">
        <v>46334</v>
      </c>
      <c r="Q30" s="20"/>
      <c r="R30" s="20">
        <v>46356</v>
      </c>
      <c r="S30" s="20">
        <v>46357</v>
      </c>
      <c r="T30" s="20">
        <v>46358</v>
      </c>
      <c r="U30" s="20">
        <v>46359</v>
      </c>
      <c r="V30" s="12">
        <v>46360</v>
      </c>
      <c r="W30" s="20">
        <v>46361</v>
      </c>
      <c r="X30" s="20">
        <v>46362</v>
      </c>
      <c r="Y30" s="20"/>
      <c r="Z30" s="20">
        <v>46391</v>
      </c>
      <c r="AA30" s="20">
        <v>46392</v>
      </c>
      <c r="AB30" s="20">
        <v>46393</v>
      </c>
      <c r="AC30" s="20">
        <v>46394</v>
      </c>
      <c r="AD30" s="20">
        <v>46395</v>
      </c>
      <c r="AE30" s="20">
        <v>46396</v>
      </c>
      <c r="AF30" s="20">
        <v>46397</v>
      </c>
      <c r="AG30" s="17"/>
      <c r="AH30" s="17"/>
    </row>
    <row r="31" spans="2:34" ht="18" customHeight="1" x14ac:dyDescent="0.25">
      <c r="AD31" s="82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1" priority="12">
      <formula>MONTH(B9)&lt;&gt;MONTH($B$11)</formula>
    </cfRule>
  </conditionalFormatting>
  <conditionalFormatting sqref="B17:I22">
    <cfRule type="expression" dxfId="10" priority="8">
      <formula>MONTH(B17)&lt;&gt;MONTH($B$19)</formula>
    </cfRule>
  </conditionalFormatting>
  <conditionalFormatting sqref="B25:I30">
    <cfRule type="expression" dxfId="9" priority="4">
      <formula>MONTH(B25)&lt;&gt;MONTH($B$27)</formula>
    </cfRule>
  </conditionalFormatting>
  <conditionalFormatting sqref="J9:Q14">
    <cfRule type="expression" dxfId="8" priority="11">
      <formula>MONTH(J9)&lt;&gt;MONTH($J$11)</formula>
    </cfRule>
  </conditionalFormatting>
  <conditionalFormatting sqref="J17:Q22">
    <cfRule type="expression" dxfId="7" priority="7">
      <formula>MONTH(J17)&lt;&gt;MONTH($J$19)</formula>
    </cfRule>
  </conditionalFormatting>
  <conditionalFormatting sqref="J25:Q30">
    <cfRule type="expression" dxfId="6" priority="3">
      <formula>MONTH(J25)&lt;&gt;MONTH($J$27)</formula>
    </cfRule>
  </conditionalFormatting>
  <conditionalFormatting sqref="R9:Y14">
    <cfRule type="expression" dxfId="5" priority="10">
      <formula>MONTH(R9)&lt;&gt;MONTH($R$11)</formula>
    </cfRule>
  </conditionalFormatting>
  <conditionalFormatting sqref="R17:Y22">
    <cfRule type="expression" dxfId="4" priority="6">
      <formula>MONTH(R17)&lt;&gt;MONTH($R$19)</formula>
    </cfRule>
  </conditionalFormatting>
  <conditionalFormatting sqref="R25:Y30">
    <cfRule type="expression" dxfId="3" priority="2">
      <formula>MONTH(R25)&lt;&gt;MONTH($R$27)</formula>
    </cfRule>
  </conditionalFormatting>
  <conditionalFormatting sqref="Z9:AF14">
    <cfRule type="expression" dxfId="2" priority="9">
      <formula>MONTH(Z9)&lt;&gt;MONTH($Z$11)</formula>
    </cfRule>
  </conditionalFormatting>
  <conditionalFormatting sqref="Z17:AF22">
    <cfRule type="expression" dxfId="1" priority="5">
      <formula>MONTH(Z17)&lt;&gt;MONTH($Z$19)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2" zoomScaleNormal="100" workbookViewId="0">
      <selection activeCell="AJ21" sqref="AJ21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8" width="3.85546875" style="1" customWidth="1"/>
    <col min="9" max="9" width="10.140625" style="1" customWidth="1"/>
    <col min="10" max="10" width="3.85546875" style="1" customWidth="1"/>
    <col min="11" max="15" width="3.85546875" style="1"/>
    <col min="16" max="16" width="9.85546875" style="1" customWidth="1"/>
    <col min="17" max="22" width="3.85546875" style="1"/>
    <col min="23" max="23" width="9.85546875" style="1" customWidth="1"/>
    <col min="24" max="29" width="3.85546875" style="1"/>
    <col min="30" max="30" width="2.85546875" customWidth="1"/>
    <col min="31" max="31" width="3.85546875" customWidth="1"/>
  </cols>
  <sheetData>
    <row r="1" spans="1:33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7" t="s">
        <v>1</v>
      </c>
      <c r="L1" s="67"/>
      <c r="M1" s="67"/>
      <c r="N1" s="67"/>
      <c r="O1" s="67"/>
      <c r="P1" s="68" t="s">
        <v>2</v>
      </c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</row>
    <row r="2" spans="1:33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</row>
    <row r="3" spans="1:33" ht="50.25" customHeight="1" x14ac:dyDescent="0.4">
      <c r="A3" s="28"/>
      <c r="B3" s="74" t="s">
        <v>3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33" ht="35.1" customHeight="1" x14ac:dyDescent="0.4">
      <c r="A4" s="28"/>
      <c r="B4" s="53"/>
      <c r="C4" s="53"/>
      <c r="D4" s="71" t="s">
        <v>41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53"/>
    </row>
    <row r="5" spans="1:33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33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10"/>
      <c r="K6" s="72" t="s">
        <v>6</v>
      </c>
      <c r="L6" s="72"/>
      <c r="M6" s="72"/>
      <c r="N6" s="72"/>
      <c r="O6" s="72"/>
      <c r="P6" s="2"/>
      <c r="Q6" s="4"/>
      <c r="R6" s="72" t="s">
        <v>9</v>
      </c>
      <c r="S6" s="72"/>
      <c r="T6" s="72"/>
      <c r="U6" s="72"/>
      <c r="V6" s="72"/>
      <c r="W6" s="2"/>
      <c r="X6" s="27"/>
      <c r="Y6" s="29"/>
      <c r="Z6" s="2"/>
      <c r="AA6" s="47" t="s">
        <v>8</v>
      </c>
      <c r="AB6" s="2"/>
      <c r="AC6" s="2"/>
    </row>
    <row r="7" spans="1:33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65" t="str">
        <f>MonthHeaders</f>
        <v>VELJAČA</v>
      </c>
      <c r="J7" s="65"/>
      <c r="K7" s="65"/>
      <c r="L7" s="65"/>
      <c r="M7" s="65"/>
      <c r="N7" s="65"/>
      <c r="O7" s="65"/>
      <c r="P7" s="65" t="str">
        <f>MonthHeaders</f>
        <v>OŽUJAK</v>
      </c>
      <c r="Q7" s="65"/>
      <c r="R7" s="65"/>
      <c r="S7" s="65"/>
      <c r="T7" s="65"/>
      <c r="U7" s="65"/>
      <c r="V7" s="65"/>
      <c r="W7" s="65" t="str">
        <f>MonthHeaders</f>
        <v>TRAVANJ</v>
      </c>
      <c r="X7" s="65"/>
      <c r="Y7" s="65"/>
      <c r="Z7" s="65"/>
      <c r="AA7" s="65"/>
      <c r="AB7" s="65"/>
      <c r="AC7" s="65"/>
    </row>
    <row r="8" spans="1:33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 t="str">
        <f t="array" ref="I8:O8">DayHeaders</f>
        <v>po</v>
      </c>
      <c r="J8" s="30" t="str">
        <v>ut</v>
      </c>
      <c r="K8" s="30" t="str">
        <v>sr</v>
      </c>
      <c r="L8" s="30" t="str">
        <v>če</v>
      </c>
      <c r="M8" s="30" t="str">
        <v>pe</v>
      </c>
      <c r="N8" s="30" t="str">
        <v>su</v>
      </c>
      <c r="O8" s="30" t="str">
        <v>ne</v>
      </c>
      <c r="P8" s="30" t="str">
        <f t="array" ref="P8:V8">DayHeaders</f>
        <v>po</v>
      </c>
      <c r="Q8" s="30" t="str">
        <v>ut</v>
      </c>
      <c r="R8" s="30" t="str">
        <v>sr</v>
      </c>
      <c r="S8" s="30" t="str">
        <v>če</v>
      </c>
      <c r="T8" s="30" t="str">
        <v>pe</v>
      </c>
      <c r="U8" s="30" t="str">
        <v>su</v>
      </c>
      <c r="V8" s="30" t="str">
        <v>ne</v>
      </c>
      <c r="W8" s="30" t="str">
        <f t="array" ref="W8:AC8">DayHeaders</f>
        <v>po</v>
      </c>
      <c r="X8" s="30" t="str">
        <v>ut</v>
      </c>
      <c r="Y8" s="30" t="str">
        <v>sr</v>
      </c>
      <c r="Z8" s="30" t="str">
        <v>če</v>
      </c>
      <c r="AA8" s="30" t="str">
        <v>pe</v>
      </c>
      <c r="AB8" s="30" t="str">
        <v>su</v>
      </c>
      <c r="AC8" s="30" t="str">
        <v>ne</v>
      </c>
    </row>
    <row r="9" spans="1:33" ht="18" customHeight="1" x14ac:dyDescent="0.25">
      <c r="A9" s="29"/>
      <c r="B9" s="8">
        <f t="array" ref="B9:H14">Sij</f>
        <v>46020</v>
      </c>
      <c r="C9" s="15">
        <v>46021</v>
      </c>
      <c r="D9" s="16">
        <v>46022</v>
      </c>
      <c r="E9" s="25">
        <v>46023</v>
      </c>
      <c r="F9" s="6">
        <v>46024</v>
      </c>
      <c r="G9" s="15">
        <v>46025</v>
      </c>
      <c r="H9" s="6">
        <v>46026</v>
      </c>
      <c r="I9" s="6">
        <f t="array" ref="I9:O14">Velj</f>
        <v>46048</v>
      </c>
      <c r="J9" s="15">
        <v>46049</v>
      </c>
      <c r="K9" s="6">
        <v>46050</v>
      </c>
      <c r="L9" s="25">
        <v>46051</v>
      </c>
      <c r="M9" s="6">
        <v>46052</v>
      </c>
      <c r="N9" s="15">
        <v>46053</v>
      </c>
      <c r="O9" s="6">
        <v>46054</v>
      </c>
      <c r="P9" s="6">
        <f t="array" ref="P9:V14">Ožu</f>
        <v>46076</v>
      </c>
      <c r="Q9" s="15">
        <v>46077</v>
      </c>
      <c r="R9" s="6">
        <v>46078</v>
      </c>
      <c r="S9" s="6">
        <v>46079</v>
      </c>
      <c r="T9" s="6">
        <v>46080</v>
      </c>
      <c r="U9" s="15">
        <v>46081</v>
      </c>
      <c r="V9" s="6">
        <v>46082</v>
      </c>
      <c r="W9" s="6">
        <f t="array" ref="W9:AC14">Tra</f>
        <v>46111</v>
      </c>
      <c r="X9" s="15">
        <v>46112</v>
      </c>
      <c r="Y9" s="18">
        <v>46113</v>
      </c>
      <c r="Z9" s="18">
        <v>46114</v>
      </c>
      <c r="AA9" s="6">
        <v>46115</v>
      </c>
      <c r="AB9" s="15">
        <v>46116</v>
      </c>
      <c r="AC9" s="8">
        <v>46117</v>
      </c>
      <c r="AD9" s="7"/>
    </row>
    <row r="10" spans="1:33" ht="18" customHeight="1" x14ac:dyDescent="0.25">
      <c r="A10" s="29"/>
      <c r="B10" s="8">
        <v>46027</v>
      </c>
      <c r="C10" s="15">
        <v>46028</v>
      </c>
      <c r="D10" s="6">
        <v>46029</v>
      </c>
      <c r="E10" s="6">
        <v>46030</v>
      </c>
      <c r="F10" s="6">
        <v>46031</v>
      </c>
      <c r="G10" s="15">
        <v>46032</v>
      </c>
      <c r="H10" s="6">
        <v>46033</v>
      </c>
      <c r="I10" s="6">
        <v>46055</v>
      </c>
      <c r="J10" s="15">
        <v>46056</v>
      </c>
      <c r="K10" s="6">
        <v>46057</v>
      </c>
      <c r="L10" s="6">
        <v>46058</v>
      </c>
      <c r="M10" s="6">
        <v>46059</v>
      </c>
      <c r="N10" s="15">
        <v>46060</v>
      </c>
      <c r="O10" s="6">
        <v>46061</v>
      </c>
      <c r="P10" s="6">
        <v>46083</v>
      </c>
      <c r="Q10" s="15">
        <v>46084</v>
      </c>
      <c r="R10" s="6">
        <v>46085</v>
      </c>
      <c r="S10" s="18">
        <v>46086</v>
      </c>
      <c r="T10" s="6">
        <v>46087</v>
      </c>
      <c r="U10" s="15">
        <v>46088</v>
      </c>
      <c r="V10" s="6">
        <v>46089</v>
      </c>
      <c r="W10" s="6">
        <v>46118</v>
      </c>
      <c r="X10" s="15">
        <v>46119</v>
      </c>
      <c r="Y10" s="16">
        <v>46120</v>
      </c>
      <c r="Z10" s="25">
        <v>46121</v>
      </c>
      <c r="AA10" s="6">
        <v>46122</v>
      </c>
      <c r="AB10" s="15">
        <v>46123</v>
      </c>
      <c r="AC10" s="8">
        <v>46124</v>
      </c>
      <c r="AD10" s="7"/>
    </row>
    <row r="11" spans="1:33" ht="18" customHeight="1" x14ac:dyDescent="0.25">
      <c r="A11" s="29"/>
      <c r="B11" s="8">
        <v>46034</v>
      </c>
      <c r="C11" s="15">
        <v>46035</v>
      </c>
      <c r="D11" s="16">
        <v>46036</v>
      </c>
      <c r="E11" s="25">
        <v>46037</v>
      </c>
      <c r="F11" s="6">
        <v>46038</v>
      </c>
      <c r="G11" s="15">
        <v>46039</v>
      </c>
      <c r="H11" s="6">
        <v>46040</v>
      </c>
      <c r="I11" s="6">
        <v>46062</v>
      </c>
      <c r="J11" s="15">
        <v>46063</v>
      </c>
      <c r="K11" s="16">
        <v>46064</v>
      </c>
      <c r="L11" s="25">
        <v>46065</v>
      </c>
      <c r="M11" s="6">
        <v>46066</v>
      </c>
      <c r="N11" s="15">
        <v>46067</v>
      </c>
      <c r="O11" s="6">
        <v>46068</v>
      </c>
      <c r="P11" s="6">
        <v>46090</v>
      </c>
      <c r="Q11" s="15">
        <v>46091</v>
      </c>
      <c r="R11" s="16">
        <v>46092</v>
      </c>
      <c r="S11" s="25">
        <v>46093</v>
      </c>
      <c r="T11" s="6">
        <v>46094</v>
      </c>
      <c r="U11" s="15">
        <v>46095</v>
      </c>
      <c r="V11" s="6">
        <v>46096</v>
      </c>
      <c r="W11" s="6">
        <v>46125</v>
      </c>
      <c r="X11" s="15">
        <v>46126</v>
      </c>
      <c r="Y11" s="18">
        <v>46127</v>
      </c>
      <c r="Z11" s="18">
        <v>46128</v>
      </c>
      <c r="AA11" s="6">
        <v>46129</v>
      </c>
      <c r="AB11" s="15">
        <v>46130</v>
      </c>
      <c r="AC11" s="8">
        <v>46131</v>
      </c>
      <c r="AD11" s="7"/>
    </row>
    <row r="12" spans="1:33" ht="18" customHeight="1" x14ac:dyDescent="0.25">
      <c r="A12" s="29"/>
      <c r="B12" s="8">
        <v>46041</v>
      </c>
      <c r="C12" s="15">
        <v>46042</v>
      </c>
      <c r="D12" s="6">
        <v>46043</v>
      </c>
      <c r="E12" s="6">
        <v>46044</v>
      </c>
      <c r="F12" s="6">
        <v>46045</v>
      </c>
      <c r="G12" s="15">
        <v>46046</v>
      </c>
      <c r="H12" s="6">
        <v>46047</v>
      </c>
      <c r="I12" s="6">
        <v>46069</v>
      </c>
      <c r="J12" s="15">
        <v>46070</v>
      </c>
      <c r="K12" s="6">
        <v>46071</v>
      </c>
      <c r="L12" s="6">
        <v>46072</v>
      </c>
      <c r="M12" s="6">
        <v>46073</v>
      </c>
      <c r="N12" s="15">
        <v>46074</v>
      </c>
      <c r="O12" s="6">
        <v>46075</v>
      </c>
      <c r="P12" s="6">
        <v>46097</v>
      </c>
      <c r="Q12" s="15">
        <v>46098</v>
      </c>
      <c r="R12" s="6">
        <v>46099</v>
      </c>
      <c r="S12" s="18">
        <v>46100</v>
      </c>
      <c r="T12" s="6">
        <v>46101</v>
      </c>
      <c r="U12" s="15">
        <v>46102</v>
      </c>
      <c r="V12" s="6">
        <v>46103</v>
      </c>
      <c r="W12" s="6">
        <v>46132</v>
      </c>
      <c r="X12" s="15">
        <v>46133</v>
      </c>
      <c r="Y12" s="16">
        <v>46134</v>
      </c>
      <c r="Z12" s="25">
        <v>46135</v>
      </c>
      <c r="AA12" s="6">
        <v>46136</v>
      </c>
      <c r="AB12" s="15">
        <v>46137</v>
      </c>
      <c r="AC12" s="8">
        <v>46138</v>
      </c>
      <c r="AD12" s="7"/>
    </row>
    <row r="13" spans="1:33" ht="18" customHeight="1" x14ac:dyDescent="0.25">
      <c r="A13" s="29"/>
      <c r="B13" s="8">
        <v>46048</v>
      </c>
      <c r="C13" s="15">
        <v>46049</v>
      </c>
      <c r="D13" s="16">
        <v>46050</v>
      </c>
      <c r="E13" s="25">
        <v>46051</v>
      </c>
      <c r="F13" s="6">
        <v>46052</v>
      </c>
      <c r="G13" s="15">
        <v>46053</v>
      </c>
      <c r="H13" s="6">
        <v>46054</v>
      </c>
      <c r="I13" s="6">
        <v>46076</v>
      </c>
      <c r="J13" s="15">
        <v>46077</v>
      </c>
      <c r="K13" s="16">
        <v>46078</v>
      </c>
      <c r="L13" s="25">
        <v>46079</v>
      </c>
      <c r="M13" s="6">
        <v>46080</v>
      </c>
      <c r="N13" s="15">
        <v>46081</v>
      </c>
      <c r="O13" s="6">
        <v>46082</v>
      </c>
      <c r="P13" s="6">
        <v>46104</v>
      </c>
      <c r="Q13" s="15">
        <v>46105</v>
      </c>
      <c r="R13" s="16">
        <v>46106</v>
      </c>
      <c r="S13" s="25">
        <v>46107</v>
      </c>
      <c r="T13" s="6">
        <v>46108</v>
      </c>
      <c r="U13" s="15">
        <v>46109</v>
      </c>
      <c r="V13" s="6">
        <v>46110</v>
      </c>
      <c r="W13" s="6">
        <v>46139</v>
      </c>
      <c r="X13" s="15">
        <v>46140</v>
      </c>
      <c r="Y13" s="18">
        <v>46141</v>
      </c>
      <c r="Z13" s="18">
        <v>46142</v>
      </c>
      <c r="AA13" s="6">
        <v>46143</v>
      </c>
      <c r="AB13" s="15">
        <v>46144</v>
      </c>
      <c r="AC13" s="8">
        <v>46145</v>
      </c>
      <c r="AD13" s="7"/>
    </row>
    <row r="14" spans="1:33" ht="18" customHeight="1" x14ac:dyDescent="0.25">
      <c r="A14" s="29"/>
      <c r="B14" s="8">
        <v>46055</v>
      </c>
      <c r="C14" s="15">
        <v>46056</v>
      </c>
      <c r="D14" s="6">
        <v>46057</v>
      </c>
      <c r="E14" s="6">
        <v>46058</v>
      </c>
      <c r="F14" s="6">
        <v>46059</v>
      </c>
      <c r="G14" s="15">
        <v>46060</v>
      </c>
      <c r="H14" s="6">
        <v>46061</v>
      </c>
      <c r="I14" s="6">
        <v>46083</v>
      </c>
      <c r="J14" s="6">
        <v>46084</v>
      </c>
      <c r="K14" s="6">
        <v>46085</v>
      </c>
      <c r="L14" s="6">
        <v>46086</v>
      </c>
      <c r="M14" s="6">
        <v>46087</v>
      </c>
      <c r="N14" s="15">
        <v>46088</v>
      </c>
      <c r="O14" s="6">
        <v>46089</v>
      </c>
      <c r="P14" s="6">
        <v>46111</v>
      </c>
      <c r="Q14" s="15">
        <v>46112</v>
      </c>
      <c r="R14" s="6">
        <v>46113</v>
      </c>
      <c r="S14" s="18">
        <v>46114</v>
      </c>
      <c r="T14" s="6">
        <v>46115</v>
      </c>
      <c r="U14" s="15">
        <v>46116</v>
      </c>
      <c r="V14" s="6">
        <v>46117</v>
      </c>
      <c r="W14" s="6">
        <v>46146</v>
      </c>
      <c r="X14" s="15">
        <v>46147</v>
      </c>
      <c r="Y14" s="18">
        <v>46148</v>
      </c>
      <c r="Z14" s="18">
        <v>46149</v>
      </c>
      <c r="AA14" s="6">
        <v>46150</v>
      </c>
      <c r="AB14" s="15">
        <v>46151</v>
      </c>
      <c r="AC14" s="8">
        <v>46152</v>
      </c>
      <c r="AD14" s="7"/>
    </row>
    <row r="15" spans="1:33" ht="31.5" customHeight="1" x14ac:dyDescent="0.3">
      <c r="A15" s="29"/>
      <c r="B15" s="73" t="str">
        <f>MonthHeaders</f>
        <v>SVIBANJ</v>
      </c>
      <c r="C15" s="73"/>
      <c r="D15" s="73"/>
      <c r="E15" s="73"/>
      <c r="F15" s="73"/>
      <c r="G15" s="73"/>
      <c r="H15" s="73"/>
      <c r="I15" s="73" t="str">
        <f>MonthHeaders</f>
        <v>LIPANJ</v>
      </c>
      <c r="J15" s="73"/>
      <c r="K15" s="73"/>
      <c r="L15" s="73"/>
      <c r="M15" s="73"/>
      <c r="N15" s="73"/>
      <c r="O15" s="73"/>
      <c r="P15" s="73" t="str">
        <f>MonthHeaders</f>
        <v>SRPANJ</v>
      </c>
      <c r="Q15" s="73"/>
      <c r="R15" s="73"/>
      <c r="S15" s="73"/>
      <c r="T15" s="73"/>
      <c r="U15" s="73"/>
      <c r="V15" s="73"/>
      <c r="W15" s="73" t="str">
        <f>MonthHeaders</f>
        <v>KOLOVOZ</v>
      </c>
      <c r="X15" s="73"/>
      <c r="Y15" s="73"/>
      <c r="Z15" s="73"/>
      <c r="AA15" s="73"/>
      <c r="AB15" s="73"/>
      <c r="AC15" s="73"/>
      <c r="AG15" s="17"/>
    </row>
    <row r="16" spans="1:33" ht="18" customHeight="1" x14ac:dyDescent="0.3">
      <c r="A16" s="29"/>
      <c r="B16" s="11" t="str">
        <f t="array" ref="B16:H16">DayHeaders</f>
        <v>po</v>
      </c>
      <c r="C16" s="11" t="str">
        <v>ut</v>
      </c>
      <c r="D16" s="11" t="str">
        <v>sr</v>
      </c>
      <c r="E16" s="11" t="str">
        <v>če</v>
      </c>
      <c r="F16" s="11" t="str">
        <v>pe</v>
      </c>
      <c r="G16" s="11" t="str">
        <v>su</v>
      </c>
      <c r="H16" s="11" t="str">
        <v>ne</v>
      </c>
      <c r="I16" s="11" t="str">
        <f t="array" ref="I16:O16">DayHeaders</f>
        <v>po</v>
      </c>
      <c r="J16" s="11" t="str">
        <v>ut</v>
      </c>
      <c r="K16" s="11" t="str">
        <v>sr</v>
      </c>
      <c r="L16" s="11" t="str">
        <v>če</v>
      </c>
      <c r="M16" s="11" t="str">
        <v>pe</v>
      </c>
      <c r="N16" s="11" t="str">
        <v>su</v>
      </c>
      <c r="O16" s="11" t="str">
        <v>ne</v>
      </c>
      <c r="P16" s="11" t="str">
        <f t="array" ref="P16:V16">DayHeaders</f>
        <v>po</v>
      </c>
      <c r="Q16" s="11" t="str">
        <v>ut</v>
      </c>
      <c r="R16" s="11" t="str">
        <v>sr</v>
      </c>
      <c r="S16" s="11" t="str">
        <v>če</v>
      </c>
      <c r="T16" s="11" t="str">
        <v>pe</v>
      </c>
      <c r="U16" s="11" t="str">
        <v>su</v>
      </c>
      <c r="V16" s="11" t="str">
        <v>ne</v>
      </c>
      <c r="W16" s="11" t="str">
        <f t="array" ref="W16:AC16">DayHeaders</f>
        <v>po</v>
      </c>
      <c r="X16" s="11" t="str">
        <v>ut</v>
      </c>
      <c r="Y16" s="11" t="str">
        <v>sr</v>
      </c>
      <c r="Z16" s="11" t="str">
        <v>če</v>
      </c>
      <c r="AA16" s="11" t="str">
        <v>pe</v>
      </c>
      <c r="AB16" s="11" t="str">
        <v>su</v>
      </c>
      <c r="AC16" s="11" t="str">
        <v>ne</v>
      </c>
    </row>
    <row r="17" spans="2:29" ht="18" customHeight="1" x14ac:dyDescent="0.25">
      <c r="B17" s="5">
        <f t="array" ref="B17:H22">Svi</f>
        <v>46139</v>
      </c>
      <c r="C17" s="12">
        <v>46140</v>
      </c>
      <c r="D17" s="20">
        <v>46141</v>
      </c>
      <c r="E17" s="32">
        <v>46142</v>
      </c>
      <c r="F17" s="6">
        <v>46143</v>
      </c>
      <c r="G17" s="62">
        <v>46144</v>
      </c>
      <c r="H17" s="5">
        <v>46145</v>
      </c>
      <c r="I17" s="5">
        <f t="array" ref="I17:O22">Lip</f>
        <v>46174</v>
      </c>
      <c r="J17" s="12">
        <v>46175</v>
      </c>
      <c r="K17" s="13">
        <v>46176</v>
      </c>
      <c r="L17" s="26">
        <v>46177</v>
      </c>
      <c r="M17" s="5">
        <v>46178</v>
      </c>
      <c r="N17" s="62">
        <v>46179</v>
      </c>
      <c r="O17" s="5">
        <v>46180</v>
      </c>
      <c r="P17" s="6">
        <f t="array" ref="P17:V22">Srp</f>
        <v>46202</v>
      </c>
      <c r="Q17" s="12">
        <v>46203</v>
      </c>
      <c r="R17" s="13">
        <v>46204</v>
      </c>
      <c r="S17" s="60">
        <v>46205</v>
      </c>
      <c r="T17" s="18">
        <v>46206</v>
      </c>
      <c r="U17" s="62">
        <v>46207</v>
      </c>
      <c r="V17" s="5">
        <v>46208</v>
      </c>
      <c r="W17" s="9">
        <f t="array" ref="W17:AC22">Kol</f>
        <v>46230</v>
      </c>
      <c r="X17" s="19">
        <v>46231</v>
      </c>
      <c r="Y17" s="36">
        <v>46232</v>
      </c>
      <c r="Z17" s="48">
        <v>46233</v>
      </c>
      <c r="AA17" s="9">
        <v>46234</v>
      </c>
      <c r="AB17" s="19">
        <v>46235</v>
      </c>
      <c r="AC17" s="9">
        <v>46236</v>
      </c>
    </row>
    <row r="18" spans="2:29" ht="18" customHeight="1" x14ac:dyDescent="0.25">
      <c r="B18" s="6">
        <v>46146</v>
      </c>
      <c r="C18" s="12">
        <v>46147</v>
      </c>
      <c r="D18" s="13">
        <v>46148</v>
      </c>
      <c r="E18" s="60">
        <v>46149</v>
      </c>
      <c r="F18" s="6">
        <v>46150</v>
      </c>
      <c r="G18" s="62">
        <v>46151</v>
      </c>
      <c r="H18" s="5">
        <v>46152</v>
      </c>
      <c r="I18" s="6">
        <v>46181</v>
      </c>
      <c r="J18" s="12">
        <v>46182</v>
      </c>
      <c r="K18" s="20">
        <v>46183</v>
      </c>
      <c r="L18" s="60">
        <v>46184</v>
      </c>
      <c r="M18" s="6">
        <v>46185</v>
      </c>
      <c r="N18" s="62">
        <v>46186</v>
      </c>
      <c r="O18" s="5">
        <v>46187</v>
      </c>
      <c r="P18" s="6">
        <v>46209</v>
      </c>
      <c r="Q18" s="12">
        <v>46210</v>
      </c>
      <c r="R18" s="20">
        <v>46211</v>
      </c>
      <c r="S18" s="60">
        <v>46212</v>
      </c>
      <c r="T18" s="18">
        <v>46213</v>
      </c>
      <c r="U18" s="62">
        <v>46214</v>
      </c>
      <c r="V18" s="5">
        <v>46215</v>
      </c>
      <c r="W18" s="9">
        <v>46237</v>
      </c>
      <c r="X18" s="19">
        <v>46238</v>
      </c>
      <c r="Y18" s="51">
        <v>46239</v>
      </c>
      <c r="Z18" s="48">
        <v>46240</v>
      </c>
      <c r="AA18" s="9">
        <v>46241</v>
      </c>
      <c r="AB18" s="19">
        <v>46242</v>
      </c>
      <c r="AC18" s="9">
        <v>46243</v>
      </c>
    </row>
    <row r="19" spans="2:29" ht="18" customHeight="1" x14ac:dyDescent="0.25">
      <c r="B19" s="6">
        <v>46153</v>
      </c>
      <c r="C19" s="12">
        <v>46154</v>
      </c>
      <c r="D19" s="20">
        <v>46155</v>
      </c>
      <c r="E19" s="32">
        <v>46156</v>
      </c>
      <c r="F19" s="6">
        <v>46157</v>
      </c>
      <c r="G19" s="62">
        <v>46158</v>
      </c>
      <c r="H19" s="5">
        <v>46159</v>
      </c>
      <c r="I19" s="6">
        <v>46188</v>
      </c>
      <c r="J19" s="12">
        <v>46189</v>
      </c>
      <c r="K19" s="13">
        <v>46190</v>
      </c>
      <c r="L19" s="60">
        <v>46191</v>
      </c>
      <c r="M19" s="6">
        <v>46192</v>
      </c>
      <c r="N19" s="62">
        <v>46193</v>
      </c>
      <c r="O19" s="5">
        <v>46194</v>
      </c>
      <c r="P19" s="6">
        <v>46216</v>
      </c>
      <c r="Q19" s="12">
        <v>46217</v>
      </c>
      <c r="R19" s="13">
        <v>46218</v>
      </c>
      <c r="S19" s="60">
        <v>46219</v>
      </c>
      <c r="T19" s="18">
        <v>46220</v>
      </c>
      <c r="U19" s="62">
        <v>46221</v>
      </c>
      <c r="V19" s="5">
        <v>46222</v>
      </c>
      <c r="W19" s="9">
        <v>46244</v>
      </c>
      <c r="X19" s="19">
        <v>46245</v>
      </c>
      <c r="Y19" s="36">
        <v>46246</v>
      </c>
      <c r="Z19" s="48">
        <v>46247</v>
      </c>
      <c r="AA19" s="9">
        <v>46248</v>
      </c>
      <c r="AB19" s="19">
        <v>46249</v>
      </c>
      <c r="AC19" s="9">
        <v>46250</v>
      </c>
    </row>
    <row r="20" spans="2:29" ht="18" customHeight="1" x14ac:dyDescent="0.25">
      <c r="B20" s="6">
        <v>46160</v>
      </c>
      <c r="C20" s="12">
        <v>46161</v>
      </c>
      <c r="D20" s="13">
        <v>46162</v>
      </c>
      <c r="E20" s="60">
        <v>46163</v>
      </c>
      <c r="F20" s="6">
        <v>46164</v>
      </c>
      <c r="G20" s="62">
        <v>46165</v>
      </c>
      <c r="H20" s="5">
        <v>46166</v>
      </c>
      <c r="I20" s="6">
        <v>46195</v>
      </c>
      <c r="J20" s="12">
        <v>46196</v>
      </c>
      <c r="K20" s="20">
        <v>46197</v>
      </c>
      <c r="L20" s="60">
        <v>46198</v>
      </c>
      <c r="M20" s="6">
        <v>46199</v>
      </c>
      <c r="N20" s="62">
        <v>46200</v>
      </c>
      <c r="O20" s="5">
        <v>46201</v>
      </c>
      <c r="P20" s="6">
        <v>46223</v>
      </c>
      <c r="Q20" s="12">
        <v>46224</v>
      </c>
      <c r="R20" s="20">
        <v>46225</v>
      </c>
      <c r="S20" s="60">
        <v>46226</v>
      </c>
      <c r="T20" s="18">
        <v>46227</v>
      </c>
      <c r="U20" s="62">
        <v>46228</v>
      </c>
      <c r="V20" s="5">
        <v>46229</v>
      </c>
      <c r="W20" s="9">
        <v>46251</v>
      </c>
      <c r="X20" s="19">
        <v>46252</v>
      </c>
      <c r="Y20" s="51">
        <v>46253</v>
      </c>
      <c r="Z20" s="48">
        <v>46254</v>
      </c>
      <c r="AA20" s="9">
        <v>46255</v>
      </c>
      <c r="AB20" s="19">
        <v>46256</v>
      </c>
      <c r="AC20" s="9">
        <v>46257</v>
      </c>
    </row>
    <row r="21" spans="2:29" ht="18" customHeight="1" x14ac:dyDescent="0.25">
      <c r="B21" s="6">
        <v>46167</v>
      </c>
      <c r="C21" s="12">
        <v>46168</v>
      </c>
      <c r="D21" s="20">
        <v>46169</v>
      </c>
      <c r="E21" s="32">
        <v>46170</v>
      </c>
      <c r="F21" s="6">
        <v>46171</v>
      </c>
      <c r="G21" s="12">
        <v>46172</v>
      </c>
      <c r="H21" s="5">
        <v>46173</v>
      </c>
      <c r="I21" s="6">
        <v>46202</v>
      </c>
      <c r="J21" s="12">
        <v>46203</v>
      </c>
      <c r="K21" s="20">
        <v>46204</v>
      </c>
      <c r="L21" s="32">
        <v>46205</v>
      </c>
      <c r="M21" s="6">
        <v>46206</v>
      </c>
      <c r="N21" s="62">
        <v>46207</v>
      </c>
      <c r="O21" s="5">
        <v>46208</v>
      </c>
      <c r="P21" s="6">
        <v>46230</v>
      </c>
      <c r="Q21" s="12">
        <v>46231</v>
      </c>
      <c r="R21" s="13">
        <v>46232</v>
      </c>
      <c r="S21" s="26">
        <v>46233</v>
      </c>
      <c r="T21" s="20">
        <v>46234</v>
      </c>
      <c r="U21" s="12">
        <v>46235</v>
      </c>
      <c r="V21" s="5">
        <v>46236</v>
      </c>
      <c r="W21" s="9">
        <v>46258</v>
      </c>
      <c r="X21" s="19">
        <v>46259</v>
      </c>
      <c r="Y21" s="36">
        <v>46260</v>
      </c>
      <c r="Z21" s="48">
        <v>46261</v>
      </c>
      <c r="AA21" s="9">
        <v>46262</v>
      </c>
      <c r="AB21" s="19">
        <v>46263</v>
      </c>
      <c r="AC21" s="9">
        <v>46264</v>
      </c>
    </row>
    <row r="22" spans="2:29" ht="18" customHeight="1" x14ac:dyDescent="0.25">
      <c r="B22" s="5">
        <v>46174</v>
      </c>
      <c r="C22" s="12">
        <v>46175</v>
      </c>
      <c r="D22" s="5">
        <v>46176</v>
      </c>
      <c r="E22" s="5">
        <v>46177</v>
      </c>
      <c r="F22" s="5">
        <v>46178</v>
      </c>
      <c r="G22" s="12">
        <v>46179</v>
      </c>
      <c r="H22" s="5">
        <v>46180</v>
      </c>
      <c r="I22" s="5">
        <v>46209</v>
      </c>
      <c r="J22" s="12">
        <v>46210</v>
      </c>
      <c r="K22" s="5">
        <v>46211</v>
      </c>
      <c r="L22" s="5">
        <v>46212</v>
      </c>
      <c r="M22" s="5">
        <v>46213</v>
      </c>
      <c r="N22" s="12">
        <v>46214</v>
      </c>
      <c r="O22" s="5">
        <v>46215</v>
      </c>
      <c r="P22" s="5">
        <v>46237</v>
      </c>
      <c r="Q22" s="12">
        <v>46238</v>
      </c>
      <c r="R22" s="20">
        <v>46239</v>
      </c>
      <c r="S22" s="20">
        <v>46240</v>
      </c>
      <c r="T22" s="20">
        <v>46241</v>
      </c>
      <c r="U22" s="12">
        <v>46242</v>
      </c>
      <c r="V22" s="5">
        <v>46243</v>
      </c>
      <c r="W22" s="5">
        <v>46265</v>
      </c>
      <c r="X22" s="12">
        <v>46266</v>
      </c>
      <c r="Y22" s="5">
        <v>46267</v>
      </c>
      <c r="Z22" s="5">
        <v>46268</v>
      </c>
      <c r="AA22" s="5">
        <v>46269</v>
      </c>
      <c r="AB22" s="12">
        <v>46270</v>
      </c>
      <c r="AC22" s="5">
        <v>46271</v>
      </c>
    </row>
    <row r="23" spans="2:29" ht="31.5" customHeight="1" x14ac:dyDescent="0.25">
      <c r="B23" s="65" t="str">
        <f>MonthHeaders</f>
        <v>RUJAN</v>
      </c>
      <c r="C23" s="65"/>
      <c r="D23" s="65"/>
      <c r="E23" s="65"/>
      <c r="F23" s="65"/>
      <c r="G23" s="65"/>
      <c r="H23" s="65"/>
      <c r="I23" s="65" t="str">
        <f>MonthHeaders</f>
        <v>LISTOPAD</v>
      </c>
      <c r="J23" s="65"/>
      <c r="K23" s="65"/>
      <c r="L23" s="65"/>
      <c r="M23" s="65"/>
      <c r="N23" s="65"/>
      <c r="O23" s="65"/>
      <c r="P23" s="65" t="str">
        <f>MonthHeaders</f>
        <v>STUDENI</v>
      </c>
      <c r="Q23" s="65"/>
      <c r="R23" s="65"/>
      <c r="S23" s="65"/>
      <c r="T23" s="65"/>
      <c r="U23" s="65"/>
      <c r="V23" s="65"/>
      <c r="W23" s="65" t="str">
        <f>MonthHeaders</f>
        <v>PROSINAC</v>
      </c>
      <c r="X23" s="65"/>
      <c r="Y23" s="65"/>
      <c r="Z23" s="65"/>
      <c r="AA23" s="65"/>
      <c r="AB23" s="65"/>
      <c r="AC23" s="65"/>
    </row>
    <row r="24" spans="2:29" ht="18" customHeight="1" x14ac:dyDescent="0.25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 t="str">
        <f t="array" ref="I24:O24">DayHeaders</f>
        <v>po</v>
      </c>
      <c r="J24" s="30" t="str">
        <v>ut</v>
      </c>
      <c r="K24" s="30" t="str">
        <v>sr</v>
      </c>
      <c r="L24" s="30" t="str">
        <v>če</v>
      </c>
      <c r="M24" s="30" t="str">
        <v>pe</v>
      </c>
      <c r="N24" s="30" t="str">
        <v>su</v>
      </c>
      <c r="O24" s="30" t="str">
        <v>ne</v>
      </c>
      <c r="P24" s="30" t="str">
        <f t="array" ref="P24:V24">DayHeaders</f>
        <v>po</v>
      </c>
      <c r="Q24" s="30" t="str">
        <v>ut</v>
      </c>
      <c r="R24" s="30" t="str">
        <v>sr</v>
      </c>
      <c r="S24" s="30" t="str">
        <v>če</v>
      </c>
      <c r="T24" s="30" t="str">
        <v>pe</v>
      </c>
      <c r="U24" s="30" t="str">
        <v>su</v>
      </c>
      <c r="V24" s="30" t="str">
        <v>ne</v>
      </c>
      <c r="W24" s="30" t="str">
        <f t="array" ref="W24:AC24">DayHeaders</f>
        <v>po</v>
      </c>
      <c r="X24" s="30" t="str">
        <v>ut</v>
      </c>
      <c r="Y24" s="30" t="str">
        <v>sr</v>
      </c>
      <c r="Z24" s="30" t="str">
        <v>če</v>
      </c>
      <c r="AA24" s="30" t="str">
        <v>pe</v>
      </c>
      <c r="AB24" s="30" t="str">
        <v>su</v>
      </c>
      <c r="AC24" s="30" t="str">
        <v>ne</v>
      </c>
    </row>
    <row r="25" spans="2:29" ht="18" customHeight="1" x14ac:dyDescent="0.25">
      <c r="B25" s="5">
        <f t="array" ref="B25:H30">Ruj</f>
        <v>46265</v>
      </c>
      <c r="C25" s="12">
        <v>46266</v>
      </c>
      <c r="D25" s="20">
        <v>46267</v>
      </c>
      <c r="E25" s="26">
        <v>46268</v>
      </c>
      <c r="F25" s="5">
        <v>46269</v>
      </c>
      <c r="G25" s="12">
        <v>46270</v>
      </c>
      <c r="H25" s="5">
        <v>46271</v>
      </c>
      <c r="I25" s="61">
        <f t="array" ref="I25:O30">Lis</f>
        <v>46293</v>
      </c>
      <c r="J25" s="12">
        <v>46294</v>
      </c>
      <c r="K25" s="20">
        <v>46295</v>
      </c>
      <c r="L25" s="20">
        <v>46296</v>
      </c>
      <c r="M25" s="5">
        <v>46297</v>
      </c>
      <c r="N25" s="12">
        <v>46298</v>
      </c>
      <c r="O25" s="20">
        <v>46299</v>
      </c>
      <c r="P25" s="20">
        <f t="array" ref="P25:V30">Stu</f>
        <v>46321</v>
      </c>
      <c r="Q25" s="12">
        <v>46322</v>
      </c>
      <c r="R25" s="20">
        <v>46323</v>
      </c>
      <c r="S25" s="20">
        <v>46324</v>
      </c>
      <c r="T25" s="20">
        <v>46325</v>
      </c>
      <c r="U25" s="12">
        <v>46326</v>
      </c>
      <c r="V25" s="20">
        <v>46327</v>
      </c>
      <c r="W25" s="20">
        <f t="array" ref="W25:AC30">Pro</f>
        <v>46356</v>
      </c>
      <c r="X25" s="12">
        <v>46357</v>
      </c>
      <c r="Y25" s="13">
        <v>46358</v>
      </c>
      <c r="Z25" s="26">
        <v>46359</v>
      </c>
      <c r="AA25" s="20">
        <v>46360</v>
      </c>
      <c r="AB25" s="12">
        <v>46361</v>
      </c>
      <c r="AC25" s="20">
        <v>46362</v>
      </c>
    </row>
    <row r="26" spans="2:29" ht="18" customHeight="1" x14ac:dyDescent="0.25">
      <c r="B26" s="5">
        <v>46272</v>
      </c>
      <c r="C26" s="12">
        <v>46273</v>
      </c>
      <c r="D26" s="13">
        <v>46274</v>
      </c>
      <c r="E26" s="26">
        <v>46275</v>
      </c>
      <c r="F26" s="5">
        <v>46276</v>
      </c>
      <c r="G26" s="12">
        <v>46277</v>
      </c>
      <c r="H26" s="5">
        <v>46278</v>
      </c>
      <c r="I26" s="61">
        <v>46300</v>
      </c>
      <c r="J26" s="12">
        <v>46301</v>
      </c>
      <c r="K26" s="13">
        <v>46302</v>
      </c>
      <c r="L26" s="26">
        <v>46303</v>
      </c>
      <c r="M26" s="20">
        <v>46304</v>
      </c>
      <c r="N26" s="12">
        <v>46305</v>
      </c>
      <c r="O26" s="20">
        <v>46306</v>
      </c>
      <c r="P26" s="20">
        <v>46328</v>
      </c>
      <c r="Q26" s="12">
        <v>46329</v>
      </c>
      <c r="R26" s="13">
        <v>46330</v>
      </c>
      <c r="S26" s="26">
        <v>46331</v>
      </c>
      <c r="T26" s="5">
        <v>46332</v>
      </c>
      <c r="U26" s="12">
        <v>46333</v>
      </c>
      <c r="V26" s="20">
        <v>46334</v>
      </c>
      <c r="W26" s="20">
        <v>46363</v>
      </c>
      <c r="X26" s="12">
        <v>46364</v>
      </c>
      <c r="Y26" s="20">
        <v>46365</v>
      </c>
      <c r="Z26" s="20">
        <v>46366</v>
      </c>
      <c r="AA26" s="5">
        <v>46367</v>
      </c>
      <c r="AB26" s="12">
        <v>46368</v>
      </c>
      <c r="AC26" s="20">
        <v>46369</v>
      </c>
    </row>
    <row r="27" spans="2:29" ht="18" customHeight="1" x14ac:dyDescent="0.25">
      <c r="B27" s="5">
        <v>46279</v>
      </c>
      <c r="C27" s="12">
        <v>46280</v>
      </c>
      <c r="D27" s="20">
        <v>46281</v>
      </c>
      <c r="E27" s="26">
        <v>46282</v>
      </c>
      <c r="F27" s="5">
        <v>46283</v>
      </c>
      <c r="G27" s="12">
        <v>46284</v>
      </c>
      <c r="H27" s="5">
        <v>46285</v>
      </c>
      <c r="I27" s="61">
        <v>46307</v>
      </c>
      <c r="J27" s="12">
        <v>46308</v>
      </c>
      <c r="K27" s="20">
        <v>46309</v>
      </c>
      <c r="L27" s="20">
        <v>46310</v>
      </c>
      <c r="M27" s="20">
        <v>46311</v>
      </c>
      <c r="N27" s="12">
        <v>46312</v>
      </c>
      <c r="O27" s="20">
        <v>46313</v>
      </c>
      <c r="P27" s="20">
        <v>46335</v>
      </c>
      <c r="Q27" s="12">
        <v>46336</v>
      </c>
      <c r="R27" s="20">
        <v>46337</v>
      </c>
      <c r="S27" s="20">
        <v>46338</v>
      </c>
      <c r="T27" s="5">
        <v>46339</v>
      </c>
      <c r="U27" s="12">
        <v>46340</v>
      </c>
      <c r="V27" s="20">
        <v>46341</v>
      </c>
      <c r="W27" s="20">
        <v>46370</v>
      </c>
      <c r="X27" s="12">
        <v>46371</v>
      </c>
      <c r="Y27" s="13">
        <v>46372</v>
      </c>
      <c r="Z27" s="26">
        <v>46373</v>
      </c>
      <c r="AA27" s="5">
        <v>46374</v>
      </c>
      <c r="AB27" s="12">
        <v>46375</v>
      </c>
      <c r="AC27" s="20">
        <v>46376</v>
      </c>
    </row>
    <row r="28" spans="2:29" ht="18" customHeight="1" x14ac:dyDescent="0.25">
      <c r="B28" s="5">
        <v>46286</v>
      </c>
      <c r="C28" s="12">
        <v>46287</v>
      </c>
      <c r="D28" s="13">
        <v>46288</v>
      </c>
      <c r="E28" s="26">
        <v>46289</v>
      </c>
      <c r="F28" s="5">
        <v>46290</v>
      </c>
      <c r="G28" s="12">
        <v>46291</v>
      </c>
      <c r="H28" s="5">
        <v>46292</v>
      </c>
      <c r="I28" s="61">
        <v>46314</v>
      </c>
      <c r="J28" s="12">
        <v>46315</v>
      </c>
      <c r="K28" s="13">
        <v>46316</v>
      </c>
      <c r="L28" s="26">
        <v>46317</v>
      </c>
      <c r="M28" s="20">
        <v>46318</v>
      </c>
      <c r="N28" s="12">
        <v>46319</v>
      </c>
      <c r="O28" s="20">
        <v>46320</v>
      </c>
      <c r="P28" s="20">
        <v>46342</v>
      </c>
      <c r="Q28" s="12">
        <v>46343</v>
      </c>
      <c r="R28" s="13">
        <v>46344</v>
      </c>
      <c r="S28" s="26">
        <v>46345</v>
      </c>
      <c r="T28" s="5">
        <v>46346</v>
      </c>
      <c r="U28" s="12">
        <v>46347</v>
      </c>
      <c r="V28" s="20">
        <v>46348</v>
      </c>
      <c r="W28" s="20">
        <v>46377</v>
      </c>
      <c r="X28" s="12">
        <v>46378</v>
      </c>
      <c r="Y28" s="20">
        <v>46379</v>
      </c>
      <c r="Z28" s="20">
        <v>46380</v>
      </c>
      <c r="AA28" s="5">
        <v>46381</v>
      </c>
      <c r="AB28" s="12">
        <v>46382</v>
      </c>
      <c r="AC28" s="20">
        <v>46383</v>
      </c>
    </row>
    <row r="29" spans="2:29" ht="18" customHeight="1" x14ac:dyDescent="0.25">
      <c r="B29" s="5">
        <v>46293</v>
      </c>
      <c r="C29" s="12">
        <v>46294</v>
      </c>
      <c r="D29" s="20">
        <v>46295</v>
      </c>
      <c r="E29" s="20">
        <v>46296</v>
      </c>
      <c r="F29" s="5">
        <v>46297</v>
      </c>
      <c r="G29" s="12">
        <v>46298</v>
      </c>
      <c r="H29" s="5">
        <v>46299</v>
      </c>
      <c r="I29" s="61">
        <v>46321</v>
      </c>
      <c r="J29" s="12">
        <v>46322</v>
      </c>
      <c r="K29" s="20">
        <v>46323</v>
      </c>
      <c r="L29" s="20">
        <v>46324</v>
      </c>
      <c r="M29" s="20">
        <v>46325</v>
      </c>
      <c r="N29" s="12">
        <v>46326</v>
      </c>
      <c r="O29" s="20">
        <v>46327</v>
      </c>
      <c r="P29" s="20">
        <v>46349</v>
      </c>
      <c r="Q29" s="12">
        <v>46350</v>
      </c>
      <c r="R29" s="20">
        <v>46351</v>
      </c>
      <c r="S29" s="20">
        <v>46352</v>
      </c>
      <c r="T29" s="5">
        <v>46353</v>
      </c>
      <c r="U29" s="12">
        <v>46354</v>
      </c>
      <c r="V29" s="20">
        <v>46355</v>
      </c>
      <c r="W29" s="20">
        <v>46384</v>
      </c>
      <c r="X29" s="12">
        <v>46385</v>
      </c>
      <c r="Y29" s="13">
        <v>46386</v>
      </c>
      <c r="Z29" s="26">
        <v>46387</v>
      </c>
      <c r="AA29" s="5">
        <v>46388</v>
      </c>
      <c r="AB29" s="12">
        <v>46389</v>
      </c>
      <c r="AC29" s="20">
        <v>46390</v>
      </c>
    </row>
    <row r="30" spans="2:29" ht="18" customHeight="1" x14ac:dyDescent="0.25">
      <c r="B30" s="5">
        <v>46300</v>
      </c>
      <c r="C30" s="12">
        <v>46301</v>
      </c>
      <c r="D30" s="13">
        <v>46302</v>
      </c>
      <c r="E30" s="26">
        <v>46303</v>
      </c>
      <c r="F30" s="5">
        <v>46304</v>
      </c>
      <c r="G30" s="12">
        <v>46305</v>
      </c>
      <c r="H30" s="5">
        <v>46306</v>
      </c>
      <c r="I30" s="61">
        <v>46328</v>
      </c>
      <c r="J30" s="12">
        <v>46329</v>
      </c>
      <c r="K30" s="13">
        <v>46330</v>
      </c>
      <c r="L30" s="26">
        <v>46331</v>
      </c>
      <c r="M30" s="20">
        <v>46332</v>
      </c>
      <c r="N30" s="12">
        <v>46333</v>
      </c>
      <c r="O30" s="20">
        <v>46334</v>
      </c>
      <c r="P30" s="20">
        <v>46356</v>
      </c>
      <c r="Q30" s="12">
        <v>46357</v>
      </c>
      <c r="R30" s="13">
        <v>46358</v>
      </c>
      <c r="S30" s="26">
        <v>46359</v>
      </c>
      <c r="T30" s="5">
        <v>46360</v>
      </c>
      <c r="U30" s="12">
        <v>46361</v>
      </c>
      <c r="V30" s="20">
        <v>46362</v>
      </c>
      <c r="W30" s="20">
        <v>46391</v>
      </c>
      <c r="X30" s="12">
        <v>46392</v>
      </c>
      <c r="Y30" s="20">
        <v>46393</v>
      </c>
      <c r="Z30" s="5">
        <v>46394</v>
      </c>
      <c r="AA30" s="20">
        <v>46395</v>
      </c>
      <c r="AB30" s="12">
        <v>46396</v>
      </c>
      <c r="AC30" s="20">
        <v>46397</v>
      </c>
    </row>
    <row r="31" spans="2:29" ht="18" customHeight="1" x14ac:dyDescent="0.25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8"/>
      <c r="T31" s="29"/>
      <c r="U31" s="29"/>
      <c r="V31" s="29"/>
      <c r="W31" s="29"/>
      <c r="X31" s="29"/>
      <c r="Y31" s="29"/>
      <c r="Z31" s="29"/>
      <c r="AA31" s="29"/>
      <c r="AB31" s="29"/>
      <c r="AC31" s="29"/>
    </row>
  </sheetData>
  <mergeCells count="20"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179" priority="12">
      <formula>MONTH(B9)&lt;&gt;MONTH($B$11)</formula>
    </cfRule>
  </conditionalFormatting>
  <conditionalFormatting sqref="B17:H22">
    <cfRule type="expression" dxfId="178" priority="8">
      <formula>MONTH(B17)&lt;&gt;MONTH($B$19)</formula>
    </cfRule>
  </conditionalFormatting>
  <conditionalFormatting sqref="B25:H30">
    <cfRule type="expression" dxfId="177" priority="4">
      <formula>MONTH(B25)&lt;&gt;MONTH($B$27)</formula>
    </cfRule>
  </conditionalFormatting>
  <conditionalFormatting sqref="I9:O14">
    <cfRule type="expression" dxfId="176" priority="11">
      <formula>MONTH(I9)&lt;&gt;MONTH($I$11)</formula>
    </cfRule>
  </conditionalFormatting>
  <conditionalFormatting sqref="I17:O22">
    <cfRule type="expression" dxfId="175" priority="7">
      <formula>MONTH(I17)&lt;&gt;MONTH($I$19)</formula>
    </cfRule>
  </conditionalFormatting>
  <conditionalFormatting sqref="I25:O30">
    <cfRule type="expression" dxfId="174" priority="3">
      <formula>MONTH(I25)&lt;&gt;MONTH($I$27)</formula>
    </cfRule>
  </conditionalFormatting>
  <conditionalFormatting sqref="P9:V14">
    <cfRule type="expression" dxfId="173" priority="10">
      <formula>MONTH(P9)&lt;&gt;MONTH($P$11)</formula>
    </cfRule>
  </conditionalFormatting>
  <conditionalFormatting sqref="P17:V22">
    <cfRule type="expression" dxfId="172" priority="6">
      <formula>MONTH(P17)&lt;&gt;MONTH($P$19)</formula>
    </cfRule>
  </conditionalFormatting>
  <conditionalFormatting sqref="P25:V30">
    <cfRule type="expression" dxfId="171" priority="2">
      <formula>MONTH(P25)&lt;&gt;MONTH($P$27)</formula>
    </cfRule>
  </conditionalFormatting>
  <conditionalFormatting sqref="W9:AC14">
    <cfRule type="expression" dxfId="170" priority="9">
      <formula>MONTH(W9)&lt;&gt;MONTH($W$11)</formula>
    </cfRule>
  </conditionalFormatting>
  <conditionalFormatting sqref="W17:AC22">
    <cfRule type="expression" dxfId="169" priority="5">
      <formula>MONTH(W17)&lt;&gt;MONTH($W$19)</formula>
    </cfRule>
  </conditionalFormatting>
  <conditionalFormatting sqref="W25:AC30">
    <cfRule type="expression" dxfId="16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AD28" sqref="AD28:AD30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9" width="3.85546875" style="1" customWidth="1"/>
    <col min="10" max="10" width="3.5703125" style="1" customWidth="1"/>
    <col min="11" max="11" width="3.85546875" style="1" customWidth="1"/>
    <col min="12" max="16" width="3.85546875" style="1"/>
    <col min="17" max="17" width="4.140625" style="1" customWidth="1"/>
    <col min="18" max="18" width="3.42578125" style="1" customWidth="1"/>
    <col min="19" max="25" width="3.85546875" style="1"/>
    <col min="26" max="26" width="4.140625" style="1" customWidth="1"/>
    <col min="27" max="32" width="3.85546875" style="1"/>
    <col min="33" max="33" width="2.85546875" customWidth="1"/>
    <col min="34" max="34" width="3.85546875" customWidth="1"/>
  </cols>
  <sheetData>
    <row r="1" spans="1:35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35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35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</row>
    <row r="4" spans="1:35" ht="35.1" customHeight="1" x14ac:dyDescent="0.35">
      <c r="A4" s="28"/>
      <c r="B4" s="71" t="s">
        <v>11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</row>
    <row r="5" spans="1:35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5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2" t="s">
        <v>6</v>
      </c>
      <c r="M6" s="72"/>
      <c r="N6" s="72"/>
      <c r="O6" s="72"/>
      <c r="P6" s="72"/>
      <c r="Q6" s="54"/>
      <c r="R6" s="2"/>
      <c r="S6" s="4"/>
      <c r="T6" s="75" t="s">
        <v>12</v>
      </c>
      <c r="U6" s="75"/>
      <c r="V6" s="75"/>
      <c r="W6" s="75"/>
      <c r="X6" s="75"/>
      <c r="Y6" s="55"/>
      <c r="Z6" s="27"/>
      <c r="AA6" s="75" t="s">
        <v>8</v>
      </c>
      <c r="AB6" s="75"/>
      <c r="AC6" s="75"/>
      <c r="AD6" s="75"/>
      <c r="AE6" s="75"/>
      <c r="AF6" s="2"/>
    </row>
    <row r="7" spans="1:35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35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35" ht="18" customHeight="1" x14ac:dyDescent="0.25">
      <c r="A9" s="29"/>
      <c r="B9" s="15">
        <f t="array" ref="B9:H14">Sij</f>
        <v>46020</v>
      </c>
      <c r="C9" s="6">
        <v>46021</v>
      </c>
      <c r="D9" s="6">
        <v>46022</v>
      </c>
      <c r="E9" s="6">
        <v>46023</v>
      </c>
      <c r="F9" s="15">
        <v>46024</v>
      </c>
      <c r="G9" s="6">
        <v>46025</v>
      </c>
      <c r="H9" s="6">
        <v>46026</v>
      </c>
      <c r="I9" s="6"/>
      <c r="J9" s="15">
        <f t="array" ref="J9:P14">Velj</f>
        <v>46048</v>
      </c>
      <c r="K9" s="6">
        <v>46049</v>
      </c>
      <c r="L9" s="6">
        <v>46050</v>
      </c>
      <c r="M9" s="6">
        <v>46051</v>
      </c>
      <c r="N9" s="15">
        <v>46052</v>
      </c>
      <c r="O9" s="6">
        <v>46053</v>
      </c>
      <c r="P9" s="6">
        <v>46054</v>
      </c>
      <c r="Q9" s="6"/>
      <c r="R9" s="15">
        <f t="array" ref="R9:X14">Ožu</f>
        <v>46076</v>
      </c>
      <c r="S9" s="6">
        <v>46077</v>
      </c>
      <c r="T9" s="6">
        <v>46078</v>
      </c>
      <c r="U9" s="6">
        <v>46079</v>
      </c>
      <c r="V9" s="15">
        <v>46080</v>
      </c>
      <c r="W9" s="6">
        <v>46081</v>
      </c>
      <c r="X9" s="6">
        <v>46082</v>
      </c>
      <c r="Y9" s="6"/>
      <c r="Z9" s="15">
        <f t="array" ref="Z9:AF14">Tra</f>
        <v>46111</v>
      </c>
      <c r="AA9" s="6">
        <v>46112</v>
      </c>
      <c r="AB9" s="16">
        <v>46113</v>
      </c>
      <c r="AC9" s="25">
        <v>46114</v>
      </c>
      <c r="AD9" s="15">
        <v>46115</v>
      </c>
      <c r="AE9" s="6">
        <v>46116</v>
      </c>
      <c r="AF9" s="6">
        <v>46117</v>
      </c>
    </row>
    <row r="10" spans="1:35" ht="18" customHeight="1" x14ac:dyDescent="0.25">
      <c r="A10" s="29"/>
      <c r="B10" s="15">
        <v>46027</v>
      </c>
      <c r="C10" s="6">
        <v>46028</v>
      </c>
      <c r="D10" s="16">
        <v>46029</v>
      </c>
      <c r="E10" s="25">
        <v>46030</v>
      </c>
      <c r="F10" s="15">
        <v>46031</v>
      </c>
      <c r="G10" s="6">
        <v>46032</v>
      </c>
      <c r="H10" s="6">
        <v>46033</v>
      </c>
      <c r="I10" s="6"/>
      <c r="J10" s="15">
        <v>46055</v>
      </c>
      <c r="K10" s="6">
        <v>46056</v>
      </c>
      <c r="L10" s="16">
        <v>46057</v>
      </c>
      <c r="M10" s="25">
        <v>46058</v>
      </c>
      <c r="N10" s="15">
        <v>46059</v>
      </c>
      <c r="O10" s="6">
        <v>46060</v>
      </c>
      <c r="P10" s="6">
        <v>46061</v>
      </c>
      <c r="Q10" s="6"/>
      <c r="R10" s="15">
        <v>46083</v>
      </c>
      <c r="S10" s="6">
        <v>46084</v>
      </c>
      <c r="T10" s="16">
        <v>46085</v>
      </c>
      <c r="U10" s="25">
        <v>46086</v>
      </c>
      <c r="V10" s="15">
        <v>46087</v>
      </c>
      <c r="W10" s="6">
        <v>46088</v>
      </c>
      <c r="X10" s="6">
        <v>46089</v>
      </c>
      <c r="Y10" s="6"/>
      <c r="Z10" s="15">
        <v>46118</v>
      </c>
      <c r="AA10" s="6">
        <v>46119</v>
      </c>
      <c r="AB10" s="6">
        <v>46120</v>
      </c>
      <c r="AC10" s="6">
        <v>46121</v>
      </c>
      <c r="AD10" s="15">
        <v>46122</v>
      </c>
      <c r="AE10" s="6">
        <v>46123</v>
      </c>
      <c r="AF10" s="6">
        <v>46124</v>
      </c>
    </row>
    <row r="11" spans="1:35" ht="18" customHeight="1" x14ac:dyDescent="0.25">
      <c r="A11" s="29"/>
      <c r="B11" s="15">
        <v>46034</v>
      </c>
      <c r="C11" s="6">
        <v>46035</v>
      </c>
      <c r="D11" s="6">
        <v>46036</v>
      </c>
      <c r="E11" s="6">
        <v>46037</v>
      </c>
      <c r="F11" s="15">
        <v>46038</v>
      </c>
      <c r="G11" s="6">
        <v>46039</v>
      </c>
      <c r="H11" s="6">
        <v>46040</v>
      </c>
      <c r="I11" s="6"/>
      <c r="J11" s="15">
        <v>46062</v>
      </c>
      <c r="K11" s="6">
        <v>46063</v>
      </c>
      <c r="L11" s="6">
        <v>46064</v>
      </c>
      <c r="M11" s="6">
        <v>46065</v>
      </c>
      <c r="N11" s="15">
        <v>46066</v>
      </c>
      <c r="O11" s="6">
        <v>46067</v>
      </c>
      <c r="P11" s="6">
        <v>46068</v>
      </c>
      <c r="Q11" s="6"/>
      <c r="R11" s="15">
        <v>46090</v>
      </c>
      <c r="S11" s="6">
        <v>46091</v>
      </c>
      <c r="T11" s="6">
        <v>46092</v>
      </c>
      <c r="U11" s="6">
        <v>46093</v>
      </c>
      <c r="V11" s="15">
        <v>46094</v>
      </c>
      <c r="W11" s="6">
        <v>46095</v>
      </c>
      <c r="X11" s="6">
        <v>46096</v>
      </c>
      <c r="Y11" s="6"/>
      <c r="Z11" s="15">
        <v>46125</v>
      </c>
      <c r="AA11" s="6">
        <v>46126</v>
      </c>
      <c r="AB11" s="16">
        <v>46127</v>
      </c>
      <c r="AC11" s="25">
        <v>46128</v>
      </c>
      <c r="AD11" s="15">
        <v>46129</v>
      </c>
      <c r="AE11" s="6">
        <v>46130</v>
      </c>
      <c r="AF11" s="6">
        <v>46131</v>
      </c>
    </row>
    <row r="12" spans="1:35" ht="18" customHeight="1" x14ac:dyDescent="0.25">
      <c r="A12" s="29"/>
      <c r="B12" s="15">
        <v>46041</v>
      </c>
      <c r="C12" s="6">
        <v>46042</v>
      </c>
      <c r="D12" s="16">
        <v>46043</v>
      </c>
      <c r="E12" s="25">
        <v>46044</v>
      </c>
      <c r="F12" s="15">
        <v>46045</v>
      </c>
      <c r="G12" s="6">
        <v>46046</v>
      </c>
      <c r="H12" s="6">
        <v>46047</v>
      </c>
      <c r="I12" s="6"/>
      <c r="J12" s="15">
        <v>46069</v>
      </c>
      <c r="K12" s="6">
        <v>46070</v>
      </c>
      <c r="L12" s="16">
        <v>46071</v>
      </c>
      <c r="M12" s="25">
        <v>46072</v>
      </c>
      <c r="N12" s="15">
        <v>46073</v>
      </c>
      <c r="O12" s="6">
        <v>46074</v>
      </c>
      <c r="P12" s="6">
        <v>46075</v>
      </c>
      <c r="Q12" s="6"/>
      <c r="R12" s="15">
        <v>46097</v>
      </c>
      <c r="S12" s="6">
        <v>46098</v>
      </c>
      <c r="T12" s="16">
        <v>46099</v>
      </c>
      <c r="U12" s="25">
        <v>46100</v>
      </c>
      <c r="V12" s="15">
        <v>46101</v>
      </c>
      <c r="W12" s="6">
        <v>46102</v>
      </c>
      <c r="X12" s="6">
        <v>46103</v>
      </c>
      <c r="Y12" s="6"/>
      <c r="Z12" s="15">
        <v>46132</v>
      </c>
      <c r="AA12" s="6">
        <v>46133</v>
      </c>
      <c r="AB12" s="6">
        <v>46134</v>
      </c>
      <c r="AC12" s="6">
        <v>46135</v>
      </c>
      <c r="AD12" s="15">
        <v>46136</v>
      </c>
      <c r="AE12" s="6">
        <v>46137</v>
      </c>
      <c r="AF12" s="6">
        <v>46138</v>
      </c>
    </row>
    <row r="13" spans="1:35" ht="18" customHeight="1" x14ac:dyDescent="0.25">
      <c r="A13" s="29"/>
      <c r="B13" s="15">
        <v>46048</v>
      </c>
      <c r="C13" s="6">
        <v>46049</v>
      </c>
      <c r="D13" s="6">
        <v>46050</v>
      </c>
      <c r="E13" s="6">
        <v>46051</v>
      </c>
      <c r="F13" s="15">
        <v>46052</v>
      </c>
      <c r="G13" s="6">
        <v>46053</v>
      </c>
      <c r="H13" s="6">
        <v>46054</v>
      </c>
      <c r="I13" s="6"/>
      <c r="J13" s="15">
        <v>46076</v>
      </c>
      <c r="K13" s="6">
        <v>46077</v>
      </c>
      <c r="L13" s="6">
        <v>46078</v>
      </c>
      <c r="M13" s="6">
        <v>46079</v>
      </c>
      <c r="N13" s="15">
        <v>46080</v>
      </c>
      <c r="O13" s="6">
        <v>46081</v>
      </c>
      <c r="P13" s="6">
        <v>46082</v>
      </c>
      <c r="Q13" s="6"/>
      <c r="R13" s="15">
        <v>46104</v>
      </c>
      <c r="S13" s="6">
        <v>46105</v>
      </c>
      <c r="T13" s="6">
        <v>46106</v>
      </c>
      <c r="U13" s="6">
        <v>46107</v>
      </c>
      <c r="V13" s="15">
        <v>46108</v>
      </c>
      <c r="W13" s="6">
        <v>46109</v>
      </c>
      <c r="X13" s="6">
        <v>46110</v>
      </c>
      <c r="Y13" s="6"/>
      <c r="Z13" s="15">
        <v>46139</v>
      </c>
      <c r="AA13" s="6">
        <v>46140</v>
      </c>
      <c r="AB13" s="16">
        <v>46141</v>
      </c>
      <c r="AC13" s="25">
        <v>46142</v>
      </c>
      <c r="AD13" s="15">
        <v>46143</v>
      </c>
      <c r="AE13" s="6">
        <v>46144</v>
      </c>
      <c r="AF13" s="6">
        <v>46145</v>
      </c>
    </row>
    <row r="14" spans="1:35" ht="18" customHeight="1" x14ac:dyDescent="0.25">
      <c r="A14" s="29"/>
      <c r="B14" s="15">
        <v>46055</v>
      </c>
      <c r="C14" s="6">
        <v>46056</v>
      </c>
      <c r="D14" s="6">
        <v>46057</v>
      </c>
      <c r="E14" s="6">
        <v>46058</v>
      </c>
      <c r="F14" s="15">
        <v>46059</v>
      </c>
      <c r="G14" s="6">
        <v>46060</v>
      </c>
      <c r="H14" s="6">
        <v>46061</v>
      </c>
      <c r="I14" s="6"/>
      <c r="J14" s="15">
        <v>46083</v>
      </c>
      <c r="K14" s="6">
        <v>46084</v>
      </c>
      <c r="L14" s="6">
        <v>46085</v>
      </c>
      <c r="M14" s="6">
        <v>46086</v>
      </c>
      <c r="N14" s="15">
        <v>46087</v>
      </c>
      <c r="O14" s="6">
        <v>46088</v>
      </c>
      <c r="P14" s="6">
        <v>46089</v>
      </c>
      <c r="Q14" s="6"/>
      <c r="R14" s="15">
        <v>46111</v>
      </c>
      <c r="S14" s="6">
        <v>46112</v>
      </c>
      <c r="T14" s="6">
        <v>46113</v>
      </c>
      <c r="U14" s="6">
        <v>46114</v>
      </c>
      <c r="V14" s="15">
        <v>46115</v>
      </c>
      <c r="W14" s="6">
        <v>46116</v>
      </c>
      <c r="X14" s="6">
        <v>46117</v>
      </c>
      <c r="Y14" s="6"/>
      <c r="Z14" s="15">
        <v>46146</v>
      </c>
      <c r="AA14" s="6">
        <v>46147</v>
      </c>
      <c r="AB14" s="6">
        <v>46148</v>
      </c>
      <c r="AC14" s="6">
        <v>46149</v>
      </c>
      <c r="AD14" s="15">
        <v>46150</v>
      </c>
      <c r="AE14" s="6">
        <v>46151</v>
      </c>
      <c r="AF14" s="6">
        <v>46152</v>
      </c>
    </row>
    <row r="15" spans="1:35" ht="31.5" customHeight="1" x14ac:dyDescent="0.25">
      <c r="A15" s="29"/>
      <c r="B15" s="65" t="str">
        <f>MonthHeaders</f>
        <v>SVIBANJ</v>
      </c>
      <c r="C15" s="65"/>
      <c r="D15" s="65"/>
      <c r="E15" s="65"/>
      <c r="F15" s="65"/>
      <c r="G15" s="65"/>
      <c r="H15" s="65"/>
      <c r="I15" s="58"/>
      <c r="J15" s="65" t="str">
        <f>MonthHeaders</f>
        <v>LIPANJ</v>
      </c>
      <c r="K15" s="65"/>
      <c r="L15" s="65"/>
      <c r="M15" s="65"/>
      <c r="N15" s="65"/>
      <c r="O15" s="65"/>
      <c r="P15" s="65"/>
      <c r="Q15" s="58"/>
      <c r="R15" s="65" t="str">
        <f>MonthHeaders</f>
        <v>SRPANJ</v>
      </c>
      <c r="S15" s="65"/>
      <c r="T15" s="65"/>
      <c r="U15" s="65"/>
      <c r="V15" s="65"/>
      <c r="W15" s="65"/>
      <c r="X15" s="65"/>
      <c r="Y15" s="58"/>
      <c r="Z15" s="65" t="str">
        <f>MonthHeaders</f>
        <v>KOLOVOZ</v>
      </c>
      <c r="AA15" s="65"/>
      <c r="AB15" s="65"/>
      <c r="AC15" s="65"/>
      <c r="AD15" s="65"/>
      <c r="AE15" s="65"/>
      <c r="AF15" s="65"/>
    </row>
    <row r="16" spans="1:35" ht="18" customHeight="1" x14ac:dyDescent="0.25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/>
      <c r="J16" s="30" t="str">
        <f t="array" ref="J16:P16">DayHeaders</f>
        <v>po</v>
      </c>
      <c r="K16" s="30" t="str">
        <v>ut</v>
      </c>
      <c r="L16" s="30" t="str">
        <v>sr</v>
      </c>
      <c r="M16" s="30" t="str">
        <v>če</v>
      </c>
      <c r="N16" s="30" t="str">
        <v>pe</v>
      </c>
      <c r="O16" s="30" t="str">
        <v>su</v>
      </c>
      <c r="P16" s="30" t="str">
        <v>ne</v>
      </c>
      <c r="Q16" s="30"/>
      <c r="R16" s="30" t="str">
        <f t="array" ref="R16:X16">DayHeaders</f>
        <v>po</v>
      </c>
      <c r="S16" s="30" t="str">
        <v>ut</v>
      </c>
      <c r="T16" s="30" t="str">
        <v>sr</v>
      </c>
      <c r="U16" s="30" t="str">
        <v>če</v>
      </c>
      <c r="V16" s="30" t="str">
        <v>pe</v>
      </c>
      <c r="W16" s="30" t="str">
        <v>su</v>
      </c>
      <c r="X16" s="30" t="str">
        <v>ne</v>
      </c>
      <c r="Y16" s="30"/>
      <c r="Z16" s="30" t="str">
        <f t="array" ref="Z16:AF16">DayHeaders</f>
        <v>po</v>
      </c>
      <c r="AA16" s="30" t="str">
        <v>ut</v>
      </c>
      <c r="AB16" s="30" t="str">
        <v>sr</v>
      </c>
      <c r="AC16" s="30" t="str">
        <v>če</v>
      </c>
      <c r="AD16" s="30" t="str">
        <v>pe</v>
      </c>
      <c r="AE16" s="30" t="str">
        <v>su</v>
      </c>
      <c r="AF16" s="30" t="str">
        <v>ne</v>
      </c>
    </row>
    <row r="17" spans="2:39" ht="18" customHeight="1" x14ac:dyDescent="0.25">
      <c r="B17" s="12">
        <f t="array" ref="B17:H22">Svi</f>
        <v>46139</v>
      </c>
      <c r="C17" s="5">
        <v>46140</v>
      </c>
      <c r="D17" s="13">
        <v>46141</v>
      </c>
      <c r="E17" s="60">
        <v>46142</v>
      </c>
      <c r="F17" s="15">
        <v>46143</v>
      </c>
      <c r="G17" s="33">
        <v>46144</v>
      </c>
      <c r="H17" s="5">
        <v>46145</v>
      </c>
      <c r="I17" s="5"/>
      <c r="J17" s="12">
        <f t="array" ref="J17:P22">Lip</f>
        <v>46174</v>
      </c>
      <c r="K17" s="5">
        <v>46175</v>
      </c>
      <c r="L17" s="5">
        <v>46176</v>
      </c>
      <c r="M17" s="26">
        <v>46177</v>
      </c>
      <c r="N17" s="12">
        <v>46178</v>
      </c>
      <c r="O17" s="33">
        <v>46179</v>
      </c>
      <c r="P17" s="5">
        <v>46180</v>
      </c>
      <c r="Q17" s="5"/>
      <c r="R17" s="15">
        <f t="array" ref="R17:X22">Srp</f>
        <v>46202</v>
      </c>
      <c r="S17" s="5">
        <v>46203</v>
      </c>
      <c r="T17" s="20">
        <v>46204</v>
      </c>
      <c r="U17" s="60">
        <v>46205</v>
      </c>
      <c r="V17" s="15">
        <v>46206</v>
      </c>
      <c r="W17" s="33">
        <v>46207</v>
      </c>
      <c r="X17" s="5">
        <v>46208</v>
      </c>
      <c r="Y17" s="5"/>
      <c r="Z17" s="12">
        <f t="array" ref="Z17:AF22">Kol</f>
        <v>46230</v>
      </c>
      <c r="AA17" s="5">
        <v>46231</v>
      </c>
      <c r="AB17" s="5">
        <v>46232</v>
      </c>
      <c r="AC17" s="5">
        <v>46233</v>
      </c>
      <c r="AD17" s="12">
        <v>46234</v>
      </c>
      <c r="AE17" s="5">
        <v>46235</v>
      </c>
      <c r="AF17" s="5">
        <v>46236</v>
      </c>
    </row>
    <row r="18" spans="2:39" ht="18" customHeight="1" x14ac:dyDescent="0.25">
      <c r="B18" s="15">
        <v>46146</v>
      </c>
      <c r="C18" s="5">
        <v>46147</v>
      </c>
      <c r="D18" s="5">
        <v>46148</v>
      </c>
      <c r="E18" s="33">
        <v>46149</v>
      </c>
      <c r="F18" s="15">
        <v>46150</v>
      </c>
      <c r="G18" s="33">
        <v>46151</v>
      </c>
      <c r="H18" s="5">
        <v>46152</v>
      </c>
      <c r="I18" s="5"/>
      <c r="J18" s="15">
        <v>46181</v>
      </c>
      <c r="K18" s="5">
        <v>46182</v>
      </c>
      <c r="L18" s="13">
        <v>46183</v>
      </c>
      <c r="M18" s="60">
        <v>46184</v>
      </c>
      <c r="N18" s="15">
        <v>46185</v>
      </c>
      <c r="O18" s="33">
        <v>46186</v>
      </c>
      <c r="P18" s="5">
        <v>46187</v>
      </c>
      <c r="Q18" s="5"/>
      <c r="R18" s="15">
        <v>46209</v>
      </c>
      <c r="S18" s="5">
        <v>46210</v>
      </c>
      <c r="T18" s="13">
        <v>46211</v>
      </c>
      <c r="U18" s="60">
        <v>46212</v>
      </c>
      <c r="V18" s="15">
        <v>46213</v>
      </c>
      <c r="W18" s="33">
        <v>46214</v>
      </c>
      <c r="X18" s="5">
        <v>46215</v>
      </c>
      <c r="Y18" s="5"/>
      <c r="Z18" s="12">
        <v>46237</v>
      </c>
      <c r="AA18" s="5">
        <v>46238</v>
      </c>
      <c r="AB18" s="13">
        <v>46239</v>
      </c>
      <c r="AC18" s="26">
        <v>46240</v>
      </c>
      <c r="AD18" s="12">
        <v>46241</v>
      </c>
      <c r="AE18" s="5">
        <v>46242</v>
      </c>
      <c r="AF18" s="5">
        <v>46243</v>
      </c>
    </row>
    <row r="19" spans="2:39" ht="18" customHeight="1" x14ac:dyDescent="0.25">
      <c r="B19" s="15">
        <v>46153</v>
      </c>
      <c r="C19" s="5">
        <v>46154</v>
      </c>
      <c r="D19" s="13">
        <v>46155</v>
      </c>
      <c r="E19" s="60">
        <v>46156</v>
      </c>
      <c r="F19" s="15">
        <v>46157</v>
      </c>
      <c r="G19" s="33">
        <v>46158</v>
      </c>
      <c r="H19" s="5">
        <v>46159</v>
      </c>
      <c r="I19" s="5"/>
      <c r="J19" s="15">
        <v>46188</v>
      </c>
      <c r="K19" s="5">
        <v>46189</v>
      </c>
      <c r="L19" s="20">
        <v>46190</v>
      </c>
      <c r="M19" s="60">
        <v>46191</v>
      </c>
      <c r="N19" s="15">
        <v>46192</v>
      </c>
      <c r="O19" s="33">
        <v>46193</v>
      </c>
      <c r="P19" s="5">
        <v>46194</v>
      </c>
      <c r="Q19" s="5"/>
      <c r="R19" s="15">
        <v>46216</v>
      </c>
      <c r="S19" s="5">
        <v>46217</v>
      </c>
      <c r="T19" s="5">
        <v>46218</v>
      </c>
      <c r="U19" s="60">
        <v>46219</v>
      </c>
      <c r="V19" s="15">
        <v>46220</v>
      </c>
      <c r="W19" s="33">
        <v>46221</v>
      </c>
      <c r="X19" s="5">
        <v>46222</v>
      </c>
      <c r="Y19" s="5"/>
      <c r="Z19" s="12">
        <v>46244</v>
      </c>
      <c r="AA19" s="5">
        <v>46245</v>
      </c>
      <c r="AB19" s="5">
        <v>46246</v>
      </c>
      <c r="AC19" s="26">
        <v>46247</v>
      </c>
      <c r="AD19" s="12">
        <v>46248</v>
      </c>
      <c r="AE19" s="5">
        <v>46249</v>
      </c>
      <c r="AF19" s="5">
        <v>46250</v>
      </c>
      <c r="AM19" s="17"/>
    </row>
    <row r="20" spans="2:39" ht="18" customHeight="1" x14ac:dyDescent="0.25">
      <c r="B20" s="15">
        <v>46160</v>
      </c>
      <c r="C20" s="5">
        <v>46161</v>
      </c>
      <c r="D20" s="5">
        <v>46162</v>
      </c>
      <c r="E20" s="33">
        <v>46163</v>
      </c>
      <c r="F20" s="15">
        <v>46164</v>
      </c>
      <c r="G20" s="33">
        <v>46165</v>
      </c>
      <c r="H20" s="5">
        <v>46166</v>
      </c>
      <c r="I20" s="5"/>
      <c r="J20" s="15">
        <v>46195</v>
      </c>
      <c r="K20" s="5">
        <v>46196</v>
      </c>
      <c r="L20" s="13">
        <v>46197</v>
      </c>
      <c r="M20" s="60">
        <v>46198</v>
      </c>
      <c r="N20" s="15">
        <v>46199</v>
      </c>
      <c r="O20" s="33">
        <v>46200</v>
      </c>
      <c r="P20" s="5">
        <v>46201</v>
      </c>
      <c r="Q20" s="5"/>
      <c r="R20" s="15">
        <v>46223</v>
      </c>
      <c r="S20" s="5">
        <v>46224</v>
      </c>
      <c r="T20" s="13">
        <v>46225</v>
      </c>
      <c r="U20" s="60">
        <v>46226</v>
      </c>
      <c r="V20" s="15">
        <v>46227</v>
      </c>
      <c r="W20" s="33">
        <v>46228</v>
      </c>
      <c r="X20" s="5">
        <v>46229</v>
      </c>
      <c r="Y20" s="5"/>
      <c r="Z20" s="12">
        <v>46251</v>
      </c>
      <c r="AA20" s="5">
        <v>46252</v>
      </c>
      <c r="AB20" s="13">
        <v>46253</v>
      </c>
      <c r="AC20" s="26">
        <v>46254</v>
      </c>
      <c r="AD20" s="12">
        <v>46255</v>
      </c>
      <c r="AE20" s="5">
        <v>46256</v>
      </c>
      <c r="AF20" s="5">
        <v>46257</v>
      </c>
    </row>
    <row r="21" spans="2:39" ht="18" customHeight="1" x14ac:dyDescent="0.25">
      <c r="B21" s="15">
        <v>46167</v>
      </c>
      <c r="C21" s="5">
        <v>46168</v>
      </c>
      <c r="D21" s="13">
        <v>46169</v>
      </c>
      <c r="E21" s="60">
        <v>46170</v>
      </c>
      <c r="F21" s="15">
        <v>46171</v>
      </c>
      <c r="G21" s="5">
        <v>46172</v>
      </c>
      <c r="H21" s="5">
        <v>46173</v>
      </c>
      <c r="I21" s="5"/>
      <c r="J21" s="15">
        <v>46202</v>
      </c>
      <c r="K21" s="5">
        <v>46203</v>
      </c>
      <c r="L21" s="20">
        <v>46204</v>
      </c>
      <c r="M21" s="60">
        <v>46205</v>
      </c>
      <c r="N21" s="15">
        <v>46206</v>
      </c>
      <c r="O21" s="33">
        <v>46207</v>
      </c>
      <c r="P21" s="5">
        <v>46208</v>
      </c>
      <c r="Q21" s="5"/>
      <c r="R21" s="15">
        <v>46230</v>
      </c>
      <c r="S21" s="5">
        <v>46231</v>
      </c>
      <c r="T21" s="5">
        <v>46232</v>
      </c>
      <c r="U21" s="26">
        <v>46233</v>
      </c>
      <c r="V21" s="12">
        <v>46234</v>
      </c>
      <c r="W21" s="5">
        <v>46235</v>
      </c>
      <c r="X21" s="5">
        <v>46236</v>
      </c>
      <c r="Y21" s="5"/>
      <c r="Z21" s="12">
        <v>46258</v>
      </c>
      <c r="AA21" s="5">
        <v>46259</v>
      </c>
      <c r="AB21" s="5">
        <v>46260</v>
      </c>
      <c r="AC21" s="26">
        <v>46261</v>
      </c>
      <c r="AD21" s="12">
        <v>46262</v>
      </c>
      <c r="AE21" s="5">
        <v>46263</v>
      </c>
      <c r="AF21" s="5">
        <v>46264</v>
      </c>
    </row>
    <row r="22" spans="2:39" ht="18" customHeight="1" x14ac:dyDescent="0.25">
      <c r="B22" s="12">
        <v>46174</v>
      </c>
      <c r="C22" s="5">
        <v>46175</v>
      </c>
      <c r="D22" s="5">
        <v>46176</v>
      </c>
      <c r="E22" s="5">
        <v>46177</v>
      </c>
      <c r="F22" s="12">
        <v>46178</v>
      </c>
      <c r="G22" s="5">
        <v>46179</v>
      </c>
      <c r="H22" s="5">
        <v>46180</v>
      </c>
      <c r="I22" s="5"/>
      <c r="J22" s="12">
        <v>46209</v>
      </c>
      <c r="K22" s="5">
        <v>46210</v>
      </c>
      <c r="L22" s="5">
        <v>46211</v>
      </c>
      <c r="M22" s="5">
        <v>46212</v>
      </c>
      <c r="N22" s="12">
        <v>46213</v>
      </c>
      <c r="O22" s="5">
        <v>46214</v>
      </c>
      <c r="P22" s="5">
        <v>46215</v>
      </c>
      <c r="Q22" s="5"/>
      <c r="R22" s="12">
        <v>46237</v>
      </c>
      <c r="S22" s="5">
        <v>46238</v>
      </c>
      <c r="T22" s="5">
        <v>46239</v>
      </c>
      <c r="U22" s="5">
        <v>46240</v>
      </c>
      <c r="V22" s="12">
        <v>46241</v>
      </c>
      <c r="W22" s="5">
        <v>46242</v>
      </c>
      <c r="X22" s="5">
        <v>46243</v>
      </c>
      <c r="Y22" s="5"/>
      <c r="Z22" s="12">
        <v>46265</v>
      </c>
      <c r="AA22" s="5">
        <v>46266</v>
      </c>
      <c r="AB22" s="5">
        <v>46267</v>
      </c>
      <c r="AC22" s="5">
        <v>46268</v>
      </c>
      <c r="AD22" s="12">
        <v>46269</v>
      </c>
      <c r="AE22" s="5">
        <v>46270</v>
      </c>
      <c r="AF22" s="5">
        <v>46271</v>
      </c>
    </row>
    <row r="23" spans="2:39" ht="31.5" customHeight="1" x14ac:dyDescent="0.25">
      <c r="B23" s="65" t="str">
        <f>MonthHeaders</f>
        <v>RUJAN</v>
      </c>
      <c r="C23" s="65"/>
      <c r="D23" s="65"/>
      <c r="E23" s="65"/>
      <c r="F23" s="65"/>
      <c r="G23" s="65"/>
      <c r="H23" s="65"/>
      <c r="I23" s="58"/>
      <c r="J23" s="65" t="str">
        <f>MonthHeaders</f>
        <v>LISTOPAD</v>
      </c>
      <c r="K23" s="65"/>
      <c r="L23" s="65"/>
      <c r="M23" s="65"/>
      <c r="N23" s="65"/>
      <c r="O23" s="65"/>
      <c r="P23" s="65"/>
      <c r="Q23" s="58"/>
      <c r="R23" s="65" t="str">
        <f>MonthHeaders</f>
        <v>STUDENI</v>
      </c>
      <c r="S23" s="65"/>
      <c r="T23" s="65"/>
      <c r="U23" s="65"/>
      <c r="V23" s="65"/>
      <c r="W23" s="65"/>
      <c r="X23" s="65"/>
      <c r="Y23" s="58"/>
      <c r="Z23" s="65" t="str">
        <f>MonthHeaders</f>
        <v>PROSINAC</v>
      </c>
      <c r="AA23" s="65"/>
      <c r="AB23" s="65"/>
      <c r="AC23" s="65"/>
      <c r="AD23" s="65"/>
      <c r="AE23" s="65"/>
      <c r="AF23" s="65"/>
    </row>
    <row r="24" spans="2:39" ht="18" customHeight="1" x14ac:dyDescent="0.25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/>
      <c r="J24" s="30" t="str">
        <f t="array" ref="J24:P24">DayHeaders</f>
        <v>po</v>
      </c>
      <c r="K24" s="30" t="str">
        <v>ut</v>
      </c>
      <c r="L24" s="30" t="str">
        <v>sr</v>
      </c>
      <c r="M24" s="30" t="str">
        <v>če</v>
      </c>
      <c r="N24" s="30" t="str">
        <v>pe</v>
      </c>
      <c r="O24" s="30" t="str">
        <v>su</v>
      </c>
      <c r="P24" s="30" t="str">
        <v>ne</v>
      </c>
      <c r="Q24" s="30"/>
      <c r="R24" s="30" t="str">
        <f t="array" ref="R24:X24">DayHeaders</f>
        <v>po</v>
      </c>
      <c r="S24" s="30" t="str">
        <v>ut</v>
      </c>
      <c r="T24" s="30" t="str">
        <v>sr</v>
      </c>
      <c r="U24" s="30" t="str">
        <v>če</v>
      </c>
      <c r="V24" s="30" t="str">
        <v>pe</v>
      </c>
      <c r="W24" s="30" t="str">
        <v>su</v>
      </c>
      <c r="X24" s="30" t="str">
        <v>ne</v>
      </c>
      <c r="Y24" s="30"/>
      <c r="Z24" s="30" t="str">
        <f t="array" ref="Z24:AF24">DayHeaders</f>
        <v>po</v>
      </c>
      <c r="AA24" s="30" t="str">
        <v>ut</v>
      </c>
      <c r="AB24" s="30" t="str">
        <v>sr</v>
      </c>
      <c r="AC24" s="30" t="str">
        <v>če</v>
      </c>
      <c r="AD24" s="30" t="str">
        <v>pe</v>
      </c>
      <c r="AE24" s="30" t="str">
        <v>su</v>
      </c>
      <c r="AF24" s="30" t="str">
        <v>ne</v>
      </c>
    </row>
    <row r="25" spans="2:39" ht="18" customHeight="1" x14ac:dyDescent="0.25">
      <c r="B25" s="12">
        <f t="array" ref="B25:H30">Ruj</f>
        <v>46265</v>
      </c>
      <c r="C25" s="5">
        <v>46266</v>
      </c>
      <c r="D25" s="13">
        <v>46267</v>
      </c>
      <c r="E25" s="26">
        <v>46268</v>
      </c>
      <c r="F25" s="12">
        <v>46269</v>
      </c>
      <c r="G25" s="5">
        <v>46270</v>
      </c>
      <c r="H25" s="5">
        <v>46271</v>
      </c>
      <c r="I25" s="61"/>
      <c r="J25" s="12">
        <f t="array" ref="J25:P30">Lis</f>
        <v>46293</v>
      </c>
      <c r="K25" s="61">
        <v>46294</v>
      </c>
      <c r="L25" s="13">
        <v>46295</v>
      </c>
      <c r="M25" s="26">
        <v>46296</v>
      </c>
      <c r="N25" s="12">
        <v>46297</v>
      </c>
      <c r="O25" s="61">
        <v>46298</v>
      </c>
      <c r="P25" s="61">
        <v>46299</v>
      </c>
      <c r="Q25" s="61"/>
      <c r="R25" s="12">
        <f t="array" ref="R25:X30">Stu</f>
        <v>46321</v>
      </c>
      <c r="S25" s="61">
        <v>46322</v>
      </c>
      <c r="T25" s="13">
        <v>46323</v>
      </c>
      <c r="U25" s="26">
        <v>46324</v>
      </c>
      <c r="V25" s="12">
        <v>46325</v>
      </c>
      <c r="W25" s="61">
        <v>46326</v>
      </c>
      <c r="X25" s="61">
        <v>46327</v>
      </c>
      <c r="Y25" s="61"/>
      <c r="Z25" s="12">
        <f t="array" ref="Z25:AF30">Pro</f>
        <v>46356</v>
      </c>
      <c r="AA25" s="61">
        <v>46357</v>
      </c>
      <c r="AB25" s="20">
        <v>46358</v>
      </c>
      <c r="AC25" s="61">
        <v>46359</v>
      </c>
      <c r="AD25" s="12">
        <v>46360</v>
      </c>
      <c r="AE25" s="61">
        <v>46361</v>
      </c>
      <c r="AF25" s="61">
        <v>46362</v>
      </c>
    </row>
    <row r="26" spans="2:39" ht="18" customHeight="1" x14ac:dyDescent="0.25">
      <c r="B26" s="12">
        <v>46272</v>
      </c>
      <c r="C26" s="5">
        <v>46273</v>
      </c>
      <c r="D26" s="20">
        <v>46274</v>
      </c>
      <c r="E26" s="26">
        <v>46275</v>
      </c>
      <c r="F26" s="12">
        <v>46276</v>
      </c>
      <c r="G26" s="5">
        <v>46277</v>
      </c>
      <c r="H26" s="5">
        <v>46278</v>
      </c>
      <c r="I26" s="61"/>
      <c r="J26" s="12">
        <v>46300</v>
      </c>
      <c r="K26" s="5">
        <v>46301</v>
      </c>
      <c r="L26" s="20">
        <v>46302</v>
      </c>
      <c r="M26" s="20">
        <v>46303</v>
      </c>
      <c r="N26" s="12">
        <v>46304</v>
      </c>
      <c r="O26" s="20">
        <v>46305</v>
      </c>
      <c r="P26" s="20">
        <v>46306</v>
      </c>
      <c r="Q26" s="20"/>
      <c r="R26" s="12">
        <v>46328</v>
      </c>
      <c r="S26" s="20">
        <v>46329</v>
      </c>
      <c r="T26" s="5">
        <v>46330</v>
      </c>
      <c r="U26" s="5">
        <v>46331</v>
      </c>
      <c r="V26" s="12">
        <v>46332</v>
      </c>
      <c r="W26" s="20">
        <v>46333</v>
      </c>
      <c r="X26" s="20">
        <v>46334</v>
      </c>
      <c r="Y26" s="20"/>
      <c r="Z26" s="12">
        <v>46363</v>
      </c>
      <c r="AA26" s="20">
        <v>46364</v>
      </c>
      <c r="AB26" s="13">
        <v>46365</v>
      </c>
      <c r="AC26" s="26">
        <v>46366</v>
      </c>
      <c r="AD26" s="12">
        <v>46367</v>
      </c>
      <c r="AE26" s="20">
        <v>46368</v>
      </c>
      <c r="AF26" s="20">
        <v>46369</v>
      </c>
    </row>
    <row r="27" spans="2:39" ht="18" customHeight="1" x14ac:dyDescent="0.25">
      <c r="B27" s="12">
        <v>46279</v>
      </c>
      <c r="C27" s="5">
        <v>46280</v>
      </c>
      <c r="D27" s="13">
        <v>46281</v>
      </c>
      <c r="E27" s="26">
        <v>46282</v>
      </c>
      <c r="F27" s="12">
        <v>46283</v>
      </c>
      <c r="G27" s="5">
        <v>46284</v>
      </c>
      <c r="H27" s="5">
        <v>46285</v>
      </c>
      <c r="I27" s="61"/>
      <c r="J27" s="12">
        <v>46307</v>
      </c>
      <c r="K27" s="5">
        <v>46308</v>
      </c>
      <c r="L27" s="13">
        <v>46309</v>
      </c>
      <c r="M27" s="26">
        <v>46310</v>
      </c>
      <c r="N27" s="12">
        <v>46311</v>
      </c>
      <c r="O27" s="20">
        <v>46312</v>
      </c>
      <c r="P27" s="20">
        <v>46313</v>
      </c>
      <c r="Q27" s="20"/>
      <c r="R27" s="12">
        <v>46335</v>
      </c>
      <c r="S27" s="20">
        <v>46336</v>
      </c>
      <c r="T27" s="13">
        <v>46337</v>
      </c>
      <c r="U27" s="26">
        <v>46338</v>
      </c>
      <c r="V27" s="12">
        <v>46339</v>
      </c>
      <c r="W27" s="20">
        <v>46340</v>
      </c>
      <c r="X27" s="20">
        <v>46341</v>
      </c>
      <c r="Y27" s="20"/>
      <c r="Z27" s="12">
        <v>46370</v>
      </c>
      <c r="AA27" s="20">
        <v>46371</v>
      </c>
      <c r="AB27" s="20">
        <v>46372</v>
      </c>
      <c r="AC27" s="20">
        <v>46373</v>
      </c>
      <c r="AD27" s="12">
        <v>46374</v>
      </c>
      <c r="AE27" s="20">
        <v>46375</v>
      </c>
      <c r="AF27" s="20">
        <v>46376</v>
      </c>
    </row>
    <row r="28" spans="2:39" ht="18" customHeight="1" x14ac:dyDescent="0.25">
      <c r="B28" s="12">
        <v>46286</v>
      </c>
      <c r="C28" s="5">
        <v>46287</v>
      </c>
      <c r="D28" s="20">
        <v>46288</v>
      </c>
      <c r="E28" s="26">
        <v>46289</v>
      </c>
      <c r="F28" s="12">
        <v>46290</v>
      </c>
      <c r="G28" s="5">
        <v>46291</v>
      </c>
      <c r="H28" s="5">
        <v>46292</v>
      </c>
      <c r="I28" s="61"/>
      <c r="J28" s="12">
        <v>46314</v>
      </c>
      <c r="K28" s="5">
        <v>46315</v>
      </c>
      <c r="L28" s="20">
        <v>46316</v>
      </c>
      <c r="M28" s="20">
        <v>46317</v>
      </c>
      <c r="N28" s="12">
        <v>46318</v>
      </c>
      <c r="O28" s="20">
        <v>46319</v>
      </c>
      <c r="P28" s="20">
        <v>46320</v>
      </c>
      <c r="Q28" s="20"/>
      <c r="R28" s="12">
        <v>46342</v>
      </c>
      <c r="S28" s="20">
        <v>46343</v>
      </c>
      <c r="T28" s="20">
        <v>46344</v>
      </c>
      <c r="U28" s="20">
        <v>46345</v>
      </c>
      <c r="V28" s="12">
        <v>46346</v>
      </c>
      <c r="W28" s="20">
        <v>46347</v>
      </c>
      <c r="X28" s="20">
        <v>46348</v>
      </c>
      <c r="Y28" s="20"/>
      <c r="Z28" s="12">
        <v>46377</v>
      </c>
      <c r="AA28" s="20">
        <v>46378</v>
      </c>
      <c r="AB28" s="13">
        <v>46379</v>
      </c>
      <c r="AC28" s="26">
        <v>46380</v>
      </c>
      <c r="AD28" s="20">
        <v>46381</v>
      </c>
      <c r="AE28" s="20">
        <v>46382</v>
      </c>
      <c r="AF28" s="20">
        <v>46383</v>
      </c>
    </row>
    <row r="29" spans="2:39" ht="18" customHeight="1" x14ac:dyDescent="0.25">
      <c r="B29" s="12">
        <v>46293</v>
      </c>
      <c r="C29" s="5">
        <v>46294</v>
      </c>
      <c r="D29" s="13">
        <v>46295</v>
      </c>
      <c r="E29" s="5">
        <v>46296</v>
      </c>
      <c r="F29" s="12">
        <v>46297</v>
      </c>
      <c r="G29" s="5">
        <v>46298</v>
      </c>
      <c r="H29" s="5">
        <v>46299</v>
      </c>
      <c r="I29" s="61"/>
      <c r="J29" s="12">
        <v>46321</v>
      </c>
      <c r="K29" s="5">
        <v>46322</v>
      </c>
      <c r="L29" s="13">
        <v>46323</v>
      </c>
      <c r="M29" s="26">
        <v>46324</v>
      </c>
      <c r="N29" s="12">
        <v>46325</v>
      </c>
      <c r="O29" s="20">
        <v>46326</v>
      </c>
      <c r="P29" s="20">
        <v>46327</v>
      </c>
      <c r="Q29" s="20"/>
      <c r="R29" s="12">
        <v>46349</v>
      </c>
      <c r="S29" s="20">
        <v>46350</v>
      </c>
      <c r="T29" s="13">
        <v>46351</v>
      </c>
      <c r="U29" s="26">
        <v>46352</v>
      </c>
      <c r="V29" s="12">
        <v>46353</v>
      </c>
      <c r="W29" s="20">
        <v>46354</v>
      </c>
      <c r="X29" s="20">
        <v>46355</v>
      </c>
      <c r="Y29" s="20"/>
      <c r="Z29" s="12">
        <v>46384</v>
      </c>
      <c r="AA29" s="20">
        <v>46385</v>
      </c>
      <c r="AB29" s="20">
        <v>46386</v>
      </c>
      <c r="AC29" s="20">
        <v>46387</v>
      </c>
      <c r="AD29" s="20">
        <v>46388</v>
      </c>
      <c r="AE29" s="20">
        <v>46389</v>
      </c>
      <c r="AF29" s="20">
        <v>46390</v>
      </c>
    </row>
    <row r="30" spans="2:39" ht="18" customHeight="1" x14ac:dyDescent="0.25">
      <c r="B30" s="12">
        <v>46300</v>
      </c>
      <c r="C30" s="5">
        <v>46301</v>
      </c>
      <c r="D30" s="5">
        <v>46302</v>
      </c>
      <c r="E30" s="5">
        <v>46303</v>
      </c>
      <c r="F30" s="12">
        <v>46304</v>
      </c>
      <c r="G30" s="5">
        <v>46305</v>
      </c>
      <c r="H30" s="5">
        <v>46306</v>
      </c>
      <c r="I30" s="61"/>
      <c r="J30" s="12">
        <v>46328</v>
      </c>
      <c r="K30" s="20">
        <v>46329</v>
      </c>
      <c r="L30" s="20">
        <v>46330</v>
      </c>
      <c r="M30" s="20">
        <v>46331</v>
      </c>
      <c r="N30" s="12">
        <v>46332</v>
      </c>
      <c r="O30" s="20">
        <v>46333</v>
      </c>
      <c r="P30" s="20">
        <v>46334</v>
      </c>
      <c r="Q30" s="20"/>
      <c r="R30" s="12">
        <v>46356</v>
      </c>
      <c r="S30" s="20">
        <v>46357</v>
      </c>
      <c r="T30" s="20">
        <v>46358</v>
      </c>
      <c r="U30" s="20">
        <v>46359</v>
      </c>
      <c r="V30" s="12">
        <v>46360</v>
      </c>
      <c r="W30" s="20">
        <v>46361</v>
      </c>
      <c r="X30" s="20">
        <v>46362</v>
      </c>
      <c r="Y30" s="20"/>
      <c r="Z30" s="12">
        <v>46391</v>
      </c>
      <c r="AA30" s="20">
        <v>46392</v>
      </c>
      <c r="AB30" s="20">
        <v>46393</v>
      </c>
      <c r="AC30" s="20">
        <v>46394</v>
      </c>
      <c r="AD30" s="20">
        <v>46395</v>
      </c>
      <c r="AE30" s="20">
        <v>46396</v>
      </c>
      <c r="AF30" s="20">
        <v>46397</v>
      </c>
    </row>
  </sheetData>
  <mergeCells count="21"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AA6:AE6"/>
    <mergeCell ref="B1:K1"/>
    <mergeCell ref="L1:P1"/>
    <mergeCell ref="R1:AF1"/>
    <mergeCell ref="B2:AF2"/>
    <mergeCell ref="B3:AF3"/>
  </mergeCells>
  <conditionalFormatting sqref="B9:I14">
    <cfRule type="expression" dxfId="167" priority="12">
      <formula>MONTH(B9)&lt;&gt;MONTH($B$11)</formula>
    </cfRule>
  </conditionalFormatting>
  <conditionalFormatting sqref="B17:I22">
    <cfRule type="expression" dxfId="166" priority="8">
      <formula>MONTH(B17)&lt;&gt;MONTH($B$19)</formula>
    </cfRule>
  </conditionalFormatting>
  <conditionalFormatting sqref="B25:I30">
    <cfRule type="expression" dxfId="165" priority="4">
      <formula>MONTH(B25)&lt;&gt;MONTH($B$27)</formula>
    </cfRule>
  </conditionalFormatting>
  <conditionalFormatting sqref="J9:Q14">
    <cfRule type="expression" dxfId="164" priority="11">
      <formula>MONTH(J9)&lt;&gt;MONTH($J$11)</formula>
    </cfRule>
  </conditionalFormatting>
  <conditionalFormatting sqref="J17:Q22">
    <cfRule type="expression" dxfId="163" priority="7">
      <formula>MONTH(J17)&lt;&gt;MONTH($J$19)</formula>
    </cfRule>
  </conditionalFormatting>
  <conditionalFormatting sqref="J25:Q30">
    <cfRule type="expression" dxfId="162" priority="3">
      <formula>MONTH(J25)&lt;&gt;MONTH($J$27)</formula>
    </cfRule>
  </conditionalFormatting>
  <conditionalFormatting sqref="R9:Y14">
    <cfRule type="expression" dxfId="161" priority="10">
      <formula>MONTH(R9)&lt;&gt;MONTH($R$11)</formula>
    </cfRule>
  </conditionalFormatting>
  <conditionalFormatting sqref="R17:Y22">
    <cfRule type="expression" dxfId="160" priority="6">
      <formula>MONTH(R17)&lt;&gt;MONTH($R$19)</formula>
    </cfRule>
  </conditionalFormatting>
  <conditionalFormatting sqref="R25:Y30">
    <cfRule type="expression" dxfId="159" priority="2">
      <formula>MONTH(R25)&lt;&gt;MONTH($R$27)</formula>
    </cfRule>
  </conditionalFormatting>
  <conditionalFormatting sqref="Z9:AF14">
    <cfRule type="expression" dxfId="158" priority="9">
      <formula>MONTH(Z9)&lt;&gt;MONTH($Z$11)</formula>
    </cfRule>
  </conditionalFormatting>
  <conditionalFormatting sqref="Z17:AF22">
    <cfRule type="expression" dxfId="157" priority="5">
      <formula>MONTH(Z17)&lt;&gt;MONTH($Z$19)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K20" sqref="K20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8" width="3.85546875" style="1" customWidth="1"/>
    <col min="9" max="9" width="10.140625" style="1" customWidth="1"/>
    <col min="10" max="10" width="3.85546875" style="1" customWidth="1"/>
    <col min="11" max="15" width="3.85546875" style="1"/>
    <col min="16" max="16" width="9.85546875" style="1" customWidth="1"/>
    <col min="17" max="22" width="3.85546875" style="1"/>
    <col min="23" max="23" width="9.85546875" style="1" customWidth="1"/>
    <col min="24" max="29" width="3.85546875" style="1"/>
    <col min="30" max="30" width="2.85546875" customWidth="1"/>
    <col min="31" max="31" width="3.85546875" customWidth="1"/>
  </cols>
  <sheetData>
    <row r="1" spans="1:39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7" t="s">
        <v>1</v>
      </c>
      <c r="L1" s="67"/>
      <c r="M1" s="67"/>
      <c r="N1" s="67"/>
      <c r="O1" s="67"/>
      <c r="P1" s="68" t="s">
        <v>2</v>
      </c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</row>
    <row r="2" spans="1:39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</row>
    <row r="3" spans="1:39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39" ht="35.1" customHeight="1" x14ac:dyDescent="0.3">
      <c r="A4" s="28"/>
      <c r="B4" s="76" t="s">
        <v>13</v>
      </c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spans="1:39" ht="20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77" t="s">
        <v>14</v>
      </c>
      <c r="T5" s="77"/>
      <c r="U5" s="77"/>
      <c r="V5" s="77"/>
      <c r="W5" s="77"/>
      <c r="X5" s="77"/>
      <c r="Y5" s="77"/>
      <c r="Z5" s="77"/>
      <c r="AA5" s="77"/>
      <c r="AB5" s="2"/>
      <c r="AC5" s="2"/>
    </row>
    <row r="6" spans="1:39" ht="25.5" customHeight="1" x14ac:dyDescent="0.45">
      <c r="A6" s="28"/>
      <c r="B6" s="2"/>
      <c r="C6" s="49"/>
      <c r="D6" s="72"/>
      <c r="E6" s="72"/>
      <c r="F6" s="72"/>
      <c r="G6" s="72"/>
      <c r="H6" s="72"/>
      <c r="I6" s="2"/>
      <c r="J6" s="10"/>
      <c r="K6" s="72" t="s">
        <v>6</v>
      </c>
      <c r="L6" s="72"/>
      <c r="M6" s="72"/>
      <c r="N6" s="72"/>
      <c r="O6" s="72"/>
      <c r="P6" s="2"/>
      <c r="Q6" s="4"/>
      <c r="R6" s="75" t="s">
        <v>15</v>
      </c>
      <c r="S6" s="75"/>
      <c r="T6" s="75"/>
      <c r="U6" s="75"/>
      <c r="V6" s="75"/>
      <c r="W6" s="2"/>
      <c r="X6" s="27"/>
      <c r="Y6" s="75" t="s">
        <v>8</v>
      </c>
      <c r="Z6" s="75"/>
      <c r="AA6" s="75"/>
      <c r="AB6" s="75"/>
      <c r="AC6" s="75"/>
    </row>
    <row r="7" spans="1:39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65" t="str">
        <f>MonthHeaders</f>
        <v>VELJAČA</v>
      </c>
      <c r="J7" s="65"/>
      <c r="K7" s="65"/>
      <c r="L7" s="65"/>
      <c r="M7" s="65"/>
      <c r="N7" s="65"/>
      <c r="O7" s="65"/>
      <c r="P7" s="65" t="str">
        <f>MonthHeaders</f>
        <v>OŽUJAK</v>
      </c>
      <c r="Q7" s="65"/>
      <c r="R7" s="65"/>
      <c r="S7" s="65"/>
      <c r="T7" s="65"/>
      <c r="U7" s="65"/>
      <c r="V7" s="65"/>
      <c r="W7" s="65" t="str">
        <f>MonthHeaders</f>
        <v>TRAVANJ</v>
      </c>
      <c r="X7" s="65"/>
      <c r="Y7" s="65"/>
      <c r="Z7" s="65"/>
      <c r="AA7" s="65"/>
      <c r="AB7" s="65"/>
      <c r="AC7" s="65"/>
    </row>
    <row r="8" spans="1:39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 t="str">
        <f t="array" ref="I8:O8">DayHeaders</f>
        <v>po</v>
      </c>
      <c r="J8" s="30" t="str">
        <v>ut</v>
      </c>
      <c r="K8" s="30" t="str">
        <v>sr</v>
      </c>
      <c r="L8" s="30" t="str">
        <v>če</v>
      </c>
      <c r="M8" s="30" t="str">
        <v>pe</v>
      </c>
      <c r="N8" s="30" t="str">
        <v>su</v>
      </c>
      <c r="O8" s="30" t="str">
        <v>ne</v>
      </c>
      <c r="P8" s="30" t="str">
        <f t="array" ref="P8:V8">DayHeaders</f>
        <v>po</v>
      </c>
      <c r="Q8" s="30" t="str">
        <v>ut</v>
      </c>
      <c r="R8" s="30" t="str">
        <v>sr</v>
      </c>
      <c r="S8" s="30" t="str">
        <v>če</v>
      </c>
      <c r="T8" s="30" t="str">
        <v>pe</v>
      </c>
      <c r="U8" s="30" t="str">
        <v>su</v>
      </c>
      <c r="V8" s="30" t="str">
        <v>ne</v>
      </c>
      <c r="W8" s="30" t="str">
        <f t="array" ref="W8:AC8">DayHeaders</f>
        <v>po</v>
      </c>
      <c r="X8" s="30" t="str">
        <v>ut</v>
      </c>
      <c r="Y8" s="30" t="str">
        <v>sr</v>
      </c>
      <c r="Z8" s="30" t="str">
        <v>če</v>
      </c>
      <c r="AA8" s="30" t="str">
        <v>pe</v>
      </c>
      <c r="AB8" s="30" t="str">
        <v>su</v>
      </c>
      <c r="AC8" s="30" t="str">
        <v>ne</v>
      </c>
    </row>
    <row r="9" spans="1:39" ht="18" customHeight="1" x14ac:dyDescent="0.25">
      <c r="A9" s="29"/>
      <c r="B9" s="5">
        <f t="array" ref="B9:H14">Sij</f>
        <v>46020</v>
      </c>
      <c r="C9" s="12">
        <v>46021</v>
      </c>
      <c r="D9" s="5">
        <v>46022</v>
      </c>
      <c r="E9" s="33">
        <v>46023</v>
      </c>
      <c r="F9" s="5">
        <v>46024</v>
      </c>
      <c r="G9" s="62">
        <v>46025</v>
      </c>
      <c r="H9" s="5">
        <v>46026</v>
      </c>
      <c r="I9" s="5">
        <f t="array" ref="I9:O14">Velj</f>
        <v>46048</v>
      </c>
      <c r="J9" s="12">
        <v>46049</v>
      </c>
      <c r="K9" s="5">
        <v>46050</v>
      </c>
      <c r="L9" s="5">
        <v>46051</v>
      </c>
      <c r="M9" s="5">
        <v>46052</v>
      </c>
      <c r="N9" s="62">
        <v>46053</v>
      </c>
      <c r="O9" s="5">
        <v>46054</v>
      </c>
      <c r="P9" s="5">
        <f t="array" ref="P9:V14">Ožu</f>
        <v>46076</v>
      </c>
      <c r="Q9" s="12">
        <v>46077</v>
      </c>
      <c r="R9" s="5">
        <v>46078</v>
      </c>
      <c r="S9" s="5">
        <v>46079</v>
      </c>
      <c r="T9" s="5">
        <v>46080</v>
      </c>
      <c r="U9" s="62">
        <v>46081</v>
      </c>
      <c r="V9" s="5">
        <v>46082</v>
      </c>
      <c r="W9" s="33">
        <f t="array" ref="W9:AC14">Tra</f>
        <v>46111</v>
      </c>
      <c r="X9" s="12">
        <v>46112</v>
      </c>
      <c r="Y9" s="13">
        <v>46113</v>
      </c>
      <c r="Z9" s="60">
        <v>46114</v>
      </c>
      <c r="AA9" s="5">
        <v>46115</v>
      </c>
      <c r="AB9" s="62">
        <v>46116</v>
      </c>
      <c r="AC9" s="5">
        <v>46117</v>
      </c>
    </row>
    <row r="10" spans="1:39" ht="18" customHeight="1" x14ac:dyDescent="0.25">
      <c r="A10" s="29"/>
      <c r="B10" s="33">
        <v>46027</v>
      </c>
      <c r="C10" s="12">
        <v>46028</v>
      </c>
      <c r="D10" s="13">
        <v>46029</v>
      </c>
      <c r="E10" s="60">
        <v>46030</v>
      </c>
      <c r="F10" s="5">
        <v>46031</v>
      </c>
      <c r="G10" s="62">
        <v>46032</v>
      </c>
      <c r="H10" s="5">
        <v>46033</v>
      </c>
      <c r="I10" s="33">
        <v>46055</v>
      </c>
      <c r="J10" s="12">
        <v>46056</v>
      </c>
      <c r="K10" s="13">
        <v>46057</v>
      </c>
      <c r="L10" s="60">
        <v>46058</v>
      </c>
      <c r="M10" s="5">
        <v>46059</v>
      </c>
      <c r="N10" s="62">
        <v>46060</v>
      </c>
      <c r="O10" s="5">
        <v>46061</v>
      </c>
      <c r="P10" s="33">
        <v>46083</v>
      </c>
      <c r="Q10" s="12">
        <v>46084</v>
      </c>
      <c r="R10" s="13">
        <v>46085</v>
      </c>
      <c r="S10" s="60">
        <v>46086</v>
      </c>
      <c r="T10" s="5">
        <v>46087</v>
      </c>
      <c r="U10" s="62">
        <v>46088</v>
      </c>
      <c r="V10" s="5">
        <v>46089</v>
      </c>
      <c r="W10" s="33">
        <v>46118</v>
      </c>
      <c r="X10" s="12">
        <v>46119</v>
      </c>
      <c r="Y10" s="5">
        <v>46120</v>
      </c>
      <c r="Z10" s="33">
        <v>46121</v>
      </c>
      <c r="AA10" s="5">
        <v>46122</v>
      </c>
      <c r="AB10" s="62">
        <v>46123</v>
      </c>
      <c r="AC10" s="5">
        <v>46124</v>
      </c>
      <c r="AM10" s="7"/>
    </row>
    <row r="11" spans="1:39" ht="18" customHeight="1" x14ac:dyDescent="0.25">
      <c r="A11" s="29"/>
      <c r="B11" s="33">
        <v>46034</v>
      </c>
      <c r="C11" s="12">
        <v>46035</v>
      </c>
      <c r="D11" s="5">
        <v>46036</v>
      </c>
      <c r="E11" s="33">
        <v>46037</v>
      </c>
      <c r="F11" s="5">
        <v>46038</v>
      </c>
      <c r="G11" s="62">
        <v>46039</v>
      </c>
      <c r="H11" s="5">
        <v>46040</v>
      </c>
      <c r="I11" s="33">
        <v>46062</v>
      </c>
      <c r="J11" s="12">
        <v>46063</v>
      </c>
      <c r="K11" s="5">
        <v>46064</v>
      </c>
      <c r="L11" s="33">
        <v>46065</v>
      </c>
      <c r="M11" s="5">
        <v>46066</v>
      </c>
      <c r="N11" s="62">
        <v>46067</v>
      </c>
      <c r="O11" s="5">
        <v>46068</v>
      </c>
      <c r="P11" s="33">
        <v>46090</v>
      </c>
      <c r="Q11" s="12">
        <v>46091</v>
      </c>
      <c r="R11" s="5">
        <v>46092</v>
      </c>
      <c r="S11" s="33">
        <v>46093</v>
      </c>
      <c r="T11" s="5">
        <v>46094</v>
      </c>
      <c r="U11" s="62">
        <v>46095</v>
      </c>
      <c r="V11" s="5">
        <v>46096</v>
      </c>
      <c r="W11" s="33">
        <v>46125</v>
      </c>
      <c r="X11" s="12">
        <v>46126</v>
      </c>
      <c r="Y11" s="13">
        <v>46127</v>
      </c>
      <c r="Z11" s="60">
        <v>46128</v>
      </c>
      <c r="AA11" s="5">
        <v>46129</v>
      </c>
      <c r="AB11" s="62">
        <v>46130</v>
      </c>
      <c r="AC11" s="5">
        <v>46131</v>
      </c>
    </row>
    <row r="12" spans="1:39" ht="18" customHeight="1" x14ac:dyDescent="0.25">
      <c r="A12" s="29"/>
      <c r="B12" s="33">
        <v>46041</v>
      </c>
      <c r="C12" s="12">
        <v>46042</v>
      </c>
      <c r="D12" s="13">
        <v>46043</v>
      </c>
      <c r="E12" s="60">
        <v>46044</v>
      </c>
      <c r="F12" s="5">
        <v>46045</v>
      </c>
      <c r="G12" s="62">
        <v>46046</v>
      </c>
      <c r="H12" s="5">
        <v>46047</v>
      </c>
      <c r="I12" s="33">
        <v>46069</v>
      </c>
      <c r="J12" s="12">
        <v>46070</v>
      </c>
      <c r="K12" s="13">
        <v>46071</v>
      </c>
      <c r="L12" s="60">
        <v>46072</v>
      </c>
      <c r="M12" s="5">
        <v>46073</v>
      </c>
      <c r="N12" s="62">
        <v>46074</v>
      </c>
      <c r="O12" s="5">
        <v>46075</v>
      </c>
      <c r="P12" s="33">
        <v>46097</v>
      </c>
      <c r="Q12" s="12">
        <v>46098</v>
      </c>
      <c r="R12" s="13">
        <v>46099</v>
      </c>
      <c r="S12" s="60">
        <v>46100</v>
      </c>
      <c r="T12" s="5">
        <v>46101</v>
      </c>
      <c r="U12" s="62">
        <v>46102</v>
      </c>
      <c r="V12" s="5">
        <v>46103</v>
      </c>
      <c r="W12" s="33">
        <v>46132</v>
      </c>
      <c r="X12" s="12">
        <v>46133</v>
      </c>
      <c r="Y12" s="5">
        <v>46134</v>
      </c>
      <c r="Z12" s="33">
        <v>46135</v>
      </c>
      <c r="AA12" s="5">
        <v>46136</v>
      </c>
      <c r="AB12" s="62">
        <v>46137</v>
      </c>
      <c r="AC12" s="5">
        <v>46138</v>
      </c>
    </row>
    <row r="13" spans="1:39" ht="18" customHeight="1" x14ac:dyDescent="0.25">
      <c r="A13" s="29"/>
      <c r="B13" s="33">
        <v>46048</v>
      </c>
      <c r="C13" s="12">
        <v>46049</v>
      </c>
      <c r="D13" s="5">
        <v>46050</v>
      </c>
      <c r="E13" s="33">
        <v>46051</v>
      </c>
      <c r="F13" s="5">
        <v>46052</v>
      </c>
      <c r="G13" s="12">
        <v>46053</v>
      </c>
      <c r="H13" s="5">
        <v>46054</v>
      </c>
      <c r="I13" s="33">
        <v>46076</v>
      </c>
      <c r="J13" s="12">
        <v>46077</v>
      </c>
      <c r="K13" s="5">
        <v>46078</v>
      </c>
      <c r="L13" s="33">
        <v>46079</v>
      </c>
      <c r="M13" s="5">
        <v>46080</v>
      </c>
      <c r="N13" s="12">
        <v>46081</v>
      </c>
      <c r="O13" s="5">
        <v>46082</v>
      </c>
      <c r="P13" s="33">
        <v>46104</v>
      </c>
      <c r="Q13" s="12">
        <v>46105</v>
      </c>
      <c r="R13" s="20">
        <v>46106</v>
      </c>
      <c r="S13" s="33">
        <v>46107</v>
      </c>
      <c r="T13" s="5">
        <v>46108</v>
      </c>
      <c r="U13" s="62">
        <v>46109</v>
      </c>
      <c r="V13" s="5">
        <v>46110</v>
      </c>
      <c r="W13" s="33">
        <v>46139</v>
      </c>
      <c r="X13" s="12">
        <v>46140</v>
      </c>
      <c r="Y13" s="13">
        <v>46141</v>
      </c>
      <c r="Z13" s="26">
        <v>46142</v>
      </c>
      <c r="AA13" s="5">
        <v>46143</v>
      </c>
      <c r="AB13" s="12">
        <v>46144</v>
      </c>
      <c r="AC13" s="5">
        <v>46145</v>
      </c>
    </row>
    <row r="14" spans="1:39" ht="18" customHeight="1" x14ac:dyDescent="0.25">
      <c r="A14" s="29"/>
      <c r="B14" s="5">
        <v>46055</v>
      </c>
      <c r="C14" s="12">
        <v>46056</v>
      </c>
      <c r="D14" s="5">
        <v>46057</v>
      </c>
      <c r="E14" s="5">
        <v>46058</v>
      </c>
      <c r="F14" s="5">
        <v>46059</v>
      </c>
      <c r="G14" s="12">
        <v>46060</v>
      </c>
      <c r="H14" s="5">
        <v>46061</v>
      </c>
      <c r="I14" s="5">
        <v>46083</v>
      </c>
      <c r="J14" s="12">
        <v>46084</v>
      </c>
      <c r="K14" s="20">
        <v>46085</v>
      </c>
      <c r="L14" s="5">
        <v>46086</v>
      </c>
      <c r="M14" s="5">
        <v>46087</v>
      </c>
      <c r="N14" s="12">
        <v>46088</v>
      </c>
      <c r="O14" s="5">
        <v>46089</v>
      </c>
      <c r="P14" s="5">
        <v>46111</v>
      </c>
      <c r="Q14" s="12">
        <v>46112</v>
      </c>
      <c r="R14" s="5">
        <v>46113</v>
      </c>
      <c r="S14" s="5">
        <v>46114</v>
      </c>
      <c r="T14" s="5">
        <v>46115</v>
      </c>
      <c r="U14" s="12">
        <v>46116</v>
      </c>
      <c r="V14" s="5">
        <v>46117</v>
      </c>
      <c r="W14" s="5">
        <v>46146</v>
      </c>
      <c r="X14" s="12">
        <v>46147</v>
      </c>
      <c r="Y14" s="20">
        <v>46148</v>
      </c>
      <c r="Z14" s="5">
        <v>46149</v>
      </c>
      <c r="AA14" s="5">
        <v>46150</v>
      </c>
      <c r="AB14" s="12">
        <v>46151</v>
      </c>
      <c r="AC14" s="5">
        <v>46152</v>
      </c>
    </row>
    <row r="15" spans="1:39" ht="31.5" customHeight="1" x14ac:dyDescent="0.25">
      <c r="A15" s="29"/>
      <c r="B15" s="65" t="str">
        <f>MonthHeaders</f>
        <v>SVIBANJ</v>
      </c>
      <c r="C15" s="65"/>
      <c r="D15" s="65"/>
      <c r="E15" s="65"/>
      <c r="F15" s="65"/>
      <c r="G15" s="65"/>
      <c r="H15" s="65"/>
      <c r="I15" s="65" t="str">
        <f>MonthHeaders</f>
        <v>LIPANJ</v>
      </c>
      <c r="J15" s="65"/>
      <c r="K15" s="65"/>
      <c r="L15" s="65"/>
      <c r="M15" s="65"/>
      <c r="N15" s="65"/>
      <c r="O15" s="65"/>
      <c r="P15" s="65" t="str">
        <f>MonthHeaders</f>
        <v>SRPANJ</v>
      </c>
      <c r="Q15" s="65"/>
      <c r="R15" s="65"/>
      <c r="S15" s="65"/>
      <c r="T15" s="65"/>
      <c r="U15" s="65"/>
      <c r="V15" s="65"/>
      <c r="W15" s="65" t="str">
        <f>MonthHeaders</f>
        <v>KOLOVOZ</v>
      </c>
      <c r="X15" s="65"/>
      <c r="Y15" s="65"/>
      <c r="Z15" s="65"/>
      <c r="AA15" s="65"/>
      <c r="AB15" s="65"/>
      <c r="AC15" s="65"/>
    </row>
    <row r="16" spans="1:39" ht="18" customHeight="1" x14ac:dyDescent="0.25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 t="str">
        <f t="array" ref="I16:O16">DayHeaders</f>
        <v>po</v>
      </c>
      <c r="J16" s="30" t="str">
        <v>ut</v>
      </c>
      <c r="K16" s="31" t="str">
        <v>sr</v>
      </c>
      <c r="L16" s="30" t="str">
        <v>če</v>
      </c>
      <c r="M16" s="30" t="str">
        <v>pe</v>
      </c>
      <c r="N16" s="30" t="str">
        <v>su</v>
      </c>
      <c r="O16" s="30" t="str">
        <v>ne</v>
      </c>
      <c r="P16" s="30" t="str">
        <f t="array" ref="P16:V16">DayHeaders</f>
        <v>po</v>
      </c>
      <c r="Q16" s="30" t="str">
        <v>ut</v>
      </c>
      <c r="R16" s="30" t="str">
        <v>sr</v>
      </c>
      <c r="S16" s="30" t="str">
        <v>če</v>
      </c>
      <c r="T16" s="30" t="str">
        <v>pe</v>
      </c>
      <c r="U16" s="30" t="str">
        <v>su</v>
      </c>
      <c r="V16" s="30" t="str">
        <v>ne</v>
      </c>
      <c r="W16" s="30" t="str">
        <f t="array" ref="W16:AC16">DayHeaders</f>
        <v>po</v>
      </c>
      <c r="X16" s="30" t="str">
        <v>ut</v>
      </c>
      <c r="Y16" s="30" t="str">
        <v>sr</v>
      </c>
      <c r="Z16" s="30" t="str">
        <v>če</v>
      </c>
      <c r="AA16" s="30" t="str">
        <v>pe</v>
      </c>
      <c r="AB16" s="30" t="str">
        <v>su</v>
      </c>
      <c r="AC16" s="30" t="str">
        <v>ne</v>
      </c>
    </row>
    <row r="17" spans="2:29" ht="18" customHeight="1" x14ac:dyDescent="0.25">
      <c r="B17" s="5">
        <f t="array" ref="B17:H22">Svi</f>
        <v>46139</v>
      </c>
      <c r="C17" s="12">
        <v>46140</v>
      </c>
      <c r="D17" s="13">
        <v>46141</v>
      </c>
      <c r="E17" s="60">
        <v>46142</v>
      </c>
      <c r="F17" s="5">
        <v>46143</v>
      </c>
      <c r="G17" s="62">
        <v>46144</v>
      </c>
      <c r="H17" s="5">
        <v>46145</v>
      </c>
      <c r="I17" s="5">
        <f t="array" ref="I17:O22">Lip</f>
        <v>46174</v>
      </c>
      <c r="J17" s="12">
        <v>46175</v>
      </c>
      <c r="K17" s="5">
        <v>46176</v>
      </c>
      <c r="L17" s="26">
        <v>46177</v>
      </c>
      <c r="M17" s="5">
        <v>46178</v>
      </c>
      <c r="N17" s="62">
        <v>46179</v>
      </c>
      <c r="O17" s="5">
        <v>46180</v>
      </c>
      <c r="P17" s="33">
        <f t="array" ref="P17:V22">Srp</f>
        <v>46202</v>
      </c>
      <c r="Q17" s="12">
        <v>46203</v>
      </c>
      <c r="R17" s="20">
        <v>46204</v>
      </c>
      <c r="S17" s="60">
        <v>46205</v>
      </c>
      <c r="T17" s="5">
        <v>46206</v>
      </c>
      <c r="U17" s="62">
        <v>46207</v>
      </c>
      <c r="V17" s="5">
        <v>46208</v>
      </c>
      <c r="W17" s="5">
        <f t="array" ref="W17:AC22">Kol</f>
        <v>46230</v>
      </c>
      <c r="X17" s="12">
        <v>46231</v>
      </c>
      <c r="Y17" s="5">
        <v>46232</v>
      </c>
      <c r="Z17" s="5">
        <v>46233</v>
      </c>
      <c r="AA17" s="5">
        <v>46234</v>
      </c>
      <c r="AB17" s="12">
        <v>46235</v>
      </c>
      <c r="AC17" s="5">
        <v>46236</v>
      </c>
    </row>
    <row r="18" spans="2:29" ht="18" customHeight="1" x14ac:dyDescent="0.25">
      <c r="B18" s="33">
        <v>46146</v>
      </c>
      <c r="C18" s="12">
        <v>46147</v>
      </c>
      <c r="D18" s="5">
        <v>46148</v>
      </c>
      <c r="E18" s="33">
        <v>46149</v>
      </c>
      <c r="F18" s="5">
        <v>46150</v>
      </c>
      <c r="G18" s="62">
        <v>46151</v>
      </c>
      <c r="H18" s="5">
        <v>46152</v>
      </c>
      <c r="I18" s="33">
        <v>46181</v>
      </c>
      <c r="J18" s="12">
        <v>46182</v>
      </c>
      <c r="K18" s="13">
        <v>46183</v>
      </c>
      <c r="L18" s="60">
        <v>46184</v>
      </c>
      <c r="M18" s="5">
        <v>46185</v>
      </c>
      <c r="N18" s="62">
        <v>46186</v>
      </c>
      <c r="O18" s="5">
        <v>46187</v>
      </c>
      <c r="P18" s="33">
        <v>46209</v>
      </c>
      <c r="Q18" s="12">
        <v>46210</v>
      </c>
      <c r="R18" s="13">
        <v>46211</v>
      </c>
      <c r="S18" s="60">
        <v>46212</v>
      </c>
      <c r="T18" s="5">
        <v>46213</v>
      </c>
      <c r="U18" s="62">
        <v>46214</v>
      </c>
      <c r="V18" s="5">
        <v>46215</v>
      </c>
      <c r="W18" s="5">
        <v>46237</v>
      </c>
      <c r="X18" s="12">
        <v>46238</v>
      </c>
      <c r="Y18" s="13">
        <v>46239</v>
      </c>
      <c r="Z18" s="26">
        <v>46240</v>
      </c>
      <c r="AA18" s="5">
        <v>46241</v>
      </c>
      <c r="AB18" s="12">
        <v>46242</v>
      </c>
      <c r="AC18" s="5">
        <v>46243</v>
      </c>
    </row>
    <row r="19" spans="2:29" ht="18" customHeight="1" x14ac:dyDescent="0.25">
      <c r="B19" s="33">
        <v>46153</v>
      </c>
      <c r="C19" s="12">
        <v>46154</v>
      </c>
      <c r="D19" s="13">
        <v>46155</v>
      </c>
      <c r="E19" s="60">
        <v>46156</v>
      </c>
      <c r="F19" s="5">
        <v>46157</v>
      </c>
      <c r="G19" s="62">
        <v>46158</v>
      </c>
      <c r="H19" s="5">
        <v>46159</v>
      </c>
      <c r="I19" s="33">
        <v>46188</v>
      </c>
      <c r="J19" s="12">
        <v>46189</v>
      </c>
      <c r="K19" s="20">
        <v>46190</v>
      </c>
      <c r="L19" s="60">
        <v>46191</v>
      </c>
      <c r="M19" s="5">
        <v>46192</v>
      </c>
      <c r="N19" s="62">
        <v>46193</v>
      </c>
      <c r="O19" s="5">
        <v>46194</v>
      </c>
      <c r="P19" s="33">
        <v>46216</v>
      </c>
      <c r="Q19" s="12">
        <v>46217</v>
      </c>
      <c r="R19" s="5">
        <v>46218</v>
      </c>
      <c r="S19" s="60">
        <v>46219</v>
      </c>
      <c r="T19" s="5">
        <v>46220</v>
      </c>
      <c r="U19" s="62">
        <v>46221</v>
      </c>
      <c r="V19" s="5">
        <v>46222</v>
      </c>
      <c r="W19" s="5">
        <v>46244</v>
      </c>
      <c r="X19" s="12">
        <v>46245</v>
      </c>
      <c r="Y19" s="5">
        <v>46246</v>
      </c>
      <c r="Z19" s="26">
        <v>46247</v>
      </c>
      <c r="AA19" s="5">
        <v>46248</v>
      </c>
      <c r="AB19" s="12">
        <v>46249</v>
      </c>
      <c r="AC19" s="5">
        <v>46250</v>
      </c>
    </row>
    <row r="20" spans="2:29" ht="18" customHeight="1" x14ac:dyDescent="0.25">
      <c r="B20" s="33">
        <v>46160</v>
      </c>
      <c r="C20" s="12">
        <v>46161</v>
      </c>
      <c r="D20" s="5">
        <v>46162</v>
      </c>
      <c r="E20" s="33">
        <v>46163</v>
      </c>
      <c r="F20" s="5">
        <v>46164</v>
      </c>
      <c r="G20" s="62">
        <v>46165</v>
      </c>
      <c r="H20" s="5">
        <v>46166</v>
      </c>
      <c r="I20" s="33">
        <v>46195</v>
      </c>
      <c r="J20" s="12">
        <v>46196</v>
      </c>
      <c r="K20" s="13">
        <v>46197</v>
      </c>
      <c r="L20" s="60">
        <v>46198</v>
      </c>
      <c r="M20" s="5">
        <v>46199</v>
      </c>
      <c r="N20" s="62">
        <v>46200</v>
      </c>
      <c r="O20" s="5">
        <v>46201</v>
      </c>
      <c r="P20" s="33">
        <v>46223</v>
      </c>
      <c r="Q20" s="12">
        <v>46224</v>
      </c>
      <c r="R20" s="13">
        <v>46225</v>
      </c>
      <c r="S20" s="60">
        <v>46226</v>
      </c>
      <c r="T20" s="5">
        <v>46227</v>
      </c>
      <c r="U20" s="62">
        <v>46228</v>
      </c>
      <c r="V20" s="5">
        <v>46229</v>
      </c>
      <c r="W20" s="5">
        <v>46251</v>
      </c>
      <c r="X20" s="12">
        <v>46252</v>
      </c>
      <c r="Y20" s="13">
        <v>46253</v>
      </c>
      <c r="Z20" s="26">
        <v>46254</v>
      </c>
      <c r="AA20" s="5">
        <v>46255</v>
      </c>
      <c r="AB20" s="12">
        <v>46256</v>
      </c>
      <c r="AC20" s="5">
        <v>46257</v>
      </c>
    </row>
    <row r="21" spans="2:29" ht="18" customHeight="1" x14ac:dyDescent="0.25">
      <c r="B21" s="33">
        <v>46167</v>
      </c>
      <c r="C21" s="12">
        <v>46168</v>
      </c>
      <c r="D21" s="13">
        <v>46169</v>
      </c>
      <c r="E21" s="60">
        <v>46170</v>
      </c>
      <c r="F21" s="5">
        <v>46171</v>
      </c>
      <c r="G21" s="12">
        <v>46172</v>
      </c>
      <c r="H21" s="5">
        <v>46173</v>
      </c>
      <c r="I21" s="33">
        <v>46202</v>
      </c>
      <c r="J21" s="12">
        <v>46203</v>
      </c>
      <c r="K21" s="20">
        <v>46204</v>
      </c>
      <c r="L21" s="60">
        <v>46205</v>
      </c>
      <c r="M21" s="5">
        <v>46206</v>
      </c>
      <c r="N21" s="62">
        <v>46207</v>
      </c>
      <c r="O21" s="5">
        <v>46208</v>
      </c>
      <c r="P21" s="33">
        <v>46230</v>
      </c>
      <c r="Q21" s="12">
        <v>46231</v>
      </c>
      <c r="R21" s="5">
        <v>46232</v>
      </c>
      <c r="S21" s="26">
        <v>46233</v>
      </c>
      <c r="T21" s="5">
        <v>46234</v>
      </c>
      <c r="U21" s="12">
        <v>46235</v>
      </c>
      <c r="V21" s="5">
        <v>46236</v>
      </c>
      <c r="W21" s="5">
        <v>46258</v>
      </c>
      <c r="X21" s="12">
        <v>46259</v>
      </c>
      <c r="Y21" s="5">
        <v>46260</v>
      </c>
      <c r="Z21" s="26">
        <v>46261</v>
      </c>
      <c r="AA21" s="5">
        <v>46262</v>
      </c>
      <c r="AB21" s="12">
        <v>46263</v>
      </c>
      <c r="AC21" s="5">
        <v>46264</v>
      </c>
    </row>
    <row r="22" spans="2:29" ht="18" customHeight="1" x14ac:dyDescent="0.25">
      <c r="B22" s="5">
        <v>46174</v>
      </c>
      <c r="C22" s="12">
        <v>46175</v>
      </c>
      <c r="D22" s="5">
        <v>46176</v>
      </c>
      <c r="E22" s="5">
        <v>46177</v>
      </c>
      <c r="F22" s="5">
        <v>46178</v>
      </c>
      <c r="G22" s="12">
        <v>46179</v>
      </c>
      <c r="H22" s="5">
        <v>46180</v>
      </c>
      <c r="I22" s="5">
        <v>46209</v>
      </c>
      <c r="J22" s="12">
        <v>46210</v>
      </c>
      <c r="K22" s="5">
        <v>46211</v>
      </c>
      <c r="L22" s="5">
        <v>46212</v>
      </c>
      <c r="M22" s="5">
        <v>46213</v>
      </c>
      <c r="N22" s="12">
        <v>46214</v>
      </c>
      <c r="O22" s="5">
        <v>46215</v>
      </c>
      <c r="P22" s="5">
        <v>46237</v>
      </c>
      <c r="Q22" s="12">
        <v>46238</v>
      </c>
      <c r="R22" s="5">
        <v>46239</v>
      </c>
      <c r="S22" s="5">
        <v>46240</v>
      </c>
      <c r="T22" s="5">
        <v>46241</v>
      </c>
      <c r="U22" s="12">
        <v>46242</v>
      </c>
      <c r="V22" s="5">
        <v>46243</v>
      </c>
      <c r="W22" s="5">
        <v>46265</v>
      </c>
      <c r="X22" s="12">
        <v>46266</v>
      </c>
      <c r="Y22" s="5">
        <v>46267</v>
      </c>
      <c r="Z22" s="20">
        <v>46268</v>
      </c>
      <c r="AA22" s="5">
        <v>46269</v>
      </c>
      <c r="AB22" s="12">
        <v>46270</v>
      </c>
      <c r="AC22" s="5">
        <v>46271</v>
      </c>
    </row>
    <row r="23" spans="2:29" ht="31.5" customHeight="1" x14ac:dyDescent="0.25">
      <c r="B23" s="65" t="str">
        <f>MonthHeaders</f>
        <v>RUJAN</v>
      </c>
      <c r="C23" s="65"/>
      <c r="D23" s="65"/>
      <c r="E23" s="65"/>
      <c r="F23" s="65"/>
      <c r="G23" s="65"/>
      <c r="H23" s="65"/>
      <c r="I23" s="65" t="str">
        <f>MonthHeaders</f>
        <v>LISTOPAD</v>
      </c>
      <c r="J23" s="65"/>
      <c r="K23" s="65"/>
      <c r="L23" s="65"/>
      <c r="M23" s="65"/>
      <c r="N23" s="65"/>
      <c r="O23" s="65"/>
      <c r="P23" s="65" t="str">
        <f>MonthHeaders</f>
        <v>STUDENI</v>
      </c>
      <c r="Q23" s="65"/>
      <c r="R23" s="65"/>
      <c r="S23" s="65"/>
      <c r="T23" s="65"/>
      <c r="U23" s="65"/>
      <c r="V23" s="65"/>
      <c r="W23" s="65" t="str">
        <f>MonthHeaders</f>
        <v>PROSINAC</v>
      </c>
      <c r="X23" s="65"/>
      <c r="Y23" s="65"/>
      <c r="Z23" s="65"/>
      <c r="AA23" s="65"/>
      <c r="AB23" s="65"/>
      <c r="AC23" s="65"/>
    </row>
    <row r="24" spans="2:29" ht="18" customHeight="1" x14ac:dyDescent="0.25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 t="str">
        <f t="array" ref="I24:O24">DayHeaders</f>
        <v>po</v>
      </c>
      <c r="J24" s="30" t="str">
        <v>ut</v>
      </c>
      <c r="K24" s="30" t="str">
        <v>sr</v>
      </c>
      <c r="L24" s="30" t="str">
        <v>če</v>
      </c>
      <c r="M24" s="30" t="str">
        <v>pe</v>
      </c>
      <c r="N24" s="30" t="str">
        <v>su</v>
      </c>
      <c r="O24" s="30" t="str">
        <v>ne</v>
      </c>
      <c r="P24" s="30" t="str">
        <f t="array" ref="P24:V24">DayHeaders</f>
        <v>po</v>
      </c>
      <c r="Q24" s="30" t="str">
        <v>ut</v>
      </c>
      <c r="R24" s="30" t="str">
        <v>sr</v>
      </c>
      <c r="S24" s="30" t="str">
        <v>če</v>
      </c>
      <c r="T24" s="30" t="str">
        <v>pe</v>
      </c>
      <c r="U24" s="30" t="str">
        <v>su</v>
      </c>
      <c r="V24" s="30" t="str">
        <v>ne</v>
      </c>
      <c r="W24" s="30" t="str">
        <f t="array" ref="W24:AC24">DayHeaders</f>
        <v>po</v>
      </c>
      <c r="X24" s="30" t="str">
        <v>ut</v>
      </c>
      <c r="Y24" s="30" t="str">
        <v>sr</v>
      </c>
      <c r="Z24" s="30" t="str">
        <v>če</v>
      </c>
      <c r="AA24" s="30" t="str">
        <v>pe</v>
      </c>
      <c r="AB24" s="30" t="str">
        <v>su</v>
      </c>
      <c r="AC24" s="30" t="str">
        <v>ne</v>
      </c>
    </row>
    <row r="25" spans="2:29" ht="18" customHeight="1" x14ac:dyDescent="0.25">
      <c r="B25" s="61">
        <f t="array" ref="B25:H30">Ruj</f>
        <v>46265</v>
      </c>
      <c r="C25" s="12">
        <v>46266</v>
      </c>
      <c r="D25" s="13">
        <v>46267</v>
      </c>
      <c r="E25" s="26">
        <v>46268</v>
      </c>
      <c r="F25" s="5">
        <v>46269</v>
      </c>
      <c r="G25" s="12">
        <v>46270</v>
      </c>
      <c r="H25" s="5">
        <v>46271</v>
      </c>
      <c r="I25" s="61">
        <f t="array" ref="I25:O30">Lis</f>
        <v>46293</v>
      </c>
      <c r="J25" s="12">
        <v>46294</v>
      </c>
      <c r="K25" s="13">
        <v>46295</v>
      </c>
      <c r="L25" s="26">
        <v>46296</v>
      </c>
      <c r="M25" s="61">
        <v>46297</v>
      </c>
      <c r="N25" s="12">
        <v>46298</v>
      </c>
      <c r="O25" s="61">
        <v>46299</v>
      </c>
      <c r="P25" s="61">
        <f t="array" ref="P25:V30">Stu</f>
        <v>46321</v>
      </c>
      <c r="Q25" s="12">
        <v>46322</v>
      </c>
      <c r="R25" s="5">
        <v>46323</v>
      </c>
      <c r="S25" s="5">
        <v>46324</v>
      </c>
      <c r="T25" s="61">
        <v>46325</v>
      </c>
      <c r="U25" s="12">
        <v>46326</v>
      </c>
      <c r="V25" s="61">
        <v>46327</v>
      </c>
      <c r="W25" s="61">
        <f t="array" ref="W25:AC30">Pro</f>
        <v>46356</v>
      </c>
      <c r="X25" s="12">
        <v>46357</v>
      </c>
      <c r="Y25" s="5">
        <v>46358</v>
      </c>
      <c r="Z25" s="5">
        <v>46359</v>
      </c>
      <c r="AA25" s="61">
        <v>46360</v>
      </c>
      <c r="AB25" s="12">
        <v>46361</v>
      </c>
      <c r="AC25" s="61">
        <v>46362</v>
      </c>
    </row>
    <row r="26" spans="2:29" ht="18" customHeight="1" x14ac:dyDescent="0.25">
      <c r="B26" s="61">
        <v>46272</v>
      </c>
      <c r="C26" s="12">
        <v>46273</v>
      </c>
      <c r="D26" s="5">
        <v>46274</v>
      </c>
      <c r="E26" s="26">
        <v>46275</v>
      </c>
      <c r="F26" s="5">
        <v>46276</v>
      </c>
      <c r="G26" s="12">
        <v>46277</v>
      </c>
      <c r="H26" s="5">
        <v>46278</v>
      </c>
      <c r="I26" s="61">
        <v>46300</v>
      </c>
      <c r="J26" s="12">
        <v>46301</v>
      </c>
      <c r="K26" s="5">
        <v>46302</v>
      </c>
      <c r="L26" s="5">
        <v>46303</v>
      </c>
      <c r="M26" s="61">
        <v>46304</v>
      </c>
      <c r="N26" s="12">
        <v>46305</v>
      </c>
      <c r="O26" s="61">
        <v>46306</v>
      </c>
      <c r="P26" s="61">
        <v>46328</v>
      </c>
      <c r="Q26" s="12">
        <v>46329</v>
      </c>
      <c r="R26" s="5">
        <v>46330</v>
      </c>
      <c r="S26" s="5">
        <v>46331</v>
      </c>
      <c r="T26" s="61">
        <v>46332</v>
      </c>
      <c r="U26" s="12">
        <v>46333</v>
      </c>
      <c r="V26" s="61">
        <v>46334</v>
      </c>
      <c r="W26" s="61">
        <v>46363</v>
      </c>
      <c r="X26" s="12">
        <v>46364</v>
      </c>
      <c r="Y26" s="13">
        <v>46365</v>
      </c>
      <c r="Z26" s="26">
        <v>46366</v>
      </c>
      <c r="AA26" s="61">
        <v>46367</v>
      </c>
      <c r="AB26" s="12">
        <v>46368</v>
      </c>
      <c r="AC26" s="61">
        <v>46369</v>
      </c>
    </row>
    <row r="27" spans="2:29" ht="18" customHeight="1" x14ac:dyDescent="0.25">
      <c r="B27" s="61">
        <v>46279</v>
      </c>
      <c r="C27" s="12">
        <v>46280</v>
      </c>
      <c r="D27" s="13">
        <v>46281</v>
      </c>
      <c r="E27" s="26">
        <v>46282</v>
      </c>
      <c r="F27" s="5">
        <v>46283</v>
      </c>
      <c r="G27" s="12">
        <v>46284</v>
      </c>
      <c r="H27" s="5">
        <v>46285</v>
      </c>
      <c r="I27" s="61">
        <v>46307</v>
      </c>
      <c r="J27" s="12">
        <v>46308</v>
      </c>
      <c r="K27" s="13">
        <v>46309</v>
      </c>
      <c r="L27" s="26">
        <v>46310</v>
      </c>
      <c r="M27" s="61">
        <v>46311</v>
      </c>
      <c r="N27" s="12">
        <v>46312</v>
      </c>
      <c r="O27" s="61">
        <v>46313</v>
      </c>
      <c r="P27" s="61">
        <v>46335</v>
      </c>
      <c r="Q27" s="12">
        <v>46336</v>
      </c>
      <c r="R27" s="13">
        <v>46337</v>
      </c>
      <c r="S27" s="26">
        <v>46338</v>
      </c>
      <c r="T27" s="61">
        <v>46339</v>
      </c>
      <c r="U27" s="12">
        <v>46340</v>
      </c>
      <c r="V27" s="61">
        <v>46341</v>
      </c>
      <c r="W27" s="61">
        <v>46370</v>
      </c>
      <c r="X27" s="12">
        <v>46371</v>
      </c>
      <c r="Y27" s="5">
        <v>46372</v>
      </c>
      <c r="Z27" s="5">
        <v>46373</v>
      </c>
      <c r="AA27" s="61">
        <v>46374</v>
      </c>
      <c r="AB27" s="12">
        <v>46375</v>
      </c>
      <c r="AC27" s="61">
        <v>46376</v>
      </c>
    </row>
    <row r="28" spans="2:29" ht="18" customHeight="1" x14ac:dyDescent="0.25">
      <c r="B28" s="61">
        <v>46286</v>
      </c>
      <c r="C28" s="12">
        <v>46287</v>
      </c>
      <c r="D28" s="5">
        <v>46288</v>
      </c>
      <c r="E28" s="26">
        <v>46289</v>
      </c>
      <c r="F28" s="5">
        <v>46290</v>
      </c>
      <c r="G28" s="12">
        <v>46291</v>
      </c>
      <c r="H28" s="5">
        <v>46292</v>
      </c>
      <c r="I28" s="61">
        <v>46314</v>
      </c>
      <c r="J28" s="12">
        <v>46315</v>
      </c>
      <c r="K28" s="5">
        <v>46316</v>
      </c>
      <c r="L28" s="5">
        <v>46317</v>
      </c>
      <c r="M28" s="61">
        <v>46318</v>
      </c>
      <c r="N28" s="12">
        <v>46319</v>
      </c>
      <c r="O28" s="61">
        <v>46320</v>
      </c>
      <c r="P28" s="61">
        <v>46342</v>
      </c>
      <c r="Q28" s="12">
        <v>46343</v>
      </c>
      <c r="R28" s="5">
        <v>46344</v>
      </c>
      <c r="S28" s="5">
        <v>46345</v>
      </c>
      <c r="T28" s="61">
        <v>46346</v>
      </c>
      <c r="U28" s="12">
        <v>46347</v>
      </c>
      <c r="V28" s="61">
        <v>46348</v>
      </c>
      <c r="W28" s="61">
        <v>46377</v>
      </c>
      <c r="X28" s="12">
        <v>46378</v>
      </c>
      <c r="Y28" s="13">
        <v>46379</v>
      </c>
      <c r="Z28" s="26">
        <v>46380</v>
      </c>
      <c r="AA28" s="61">
        <v>46381</v>
      </c>
      <c r="AB28" s="12">
        <v>46382</v>
      </c>
      <c r="AC28" s="61">
        <v>46383</v>
      </c>
    </row>
    <row r="29" spans="2:29" ht="18" customHeight="1" x14ac:dyDescent="0.25">
      <c r="B29" s="61">
        <v>46293</v>
      </c>
      <c r="C29" s="12">
        <v>46294</v>
      </c>
      <c r="D29" s="13">
        <v>46295</v>
      </c>
      <c r="E29" s="26">
        <v>46296</v>
      </c>
      <c r="F29" s="5">
        <v>46297</v>
      </c>
      <c r="G29" s="12">
        <v>46298</v>
      </c>
      <c r="H29" s="5">
        <v>46299</v>
      </c>
      <c r="I29" s="61">
        <v>46321</v>
      </c>
      <c r="J29" s="12">
        <v>46322</v>
      </c>
      <c r="K29" s="13">
        <v>46323</v>
      </c>
      <c r="L29" s="26">
        <v>46324</v>
      </c>
      <c r="M29" s="61">
        <v>46325</v>
      </c>
      <c r="N29" s="12">
        <v>46326</v>
      </c>
      <c r="O29" s="61">
        <v>46327</v>
      </c>
      <c r="P29" s="61">
        <v>46349</v>
      </c>
      <c r="Q29" s="12">
        <v>46350</v>
      </c>
      <c r="R29" s="13">
        <v>46351</v>
      </c>
      <c r="S29" s="26">
        <v>46352</v>
      </c>
      <c r="T29" s="61">
        <v>46353</v>
      </c>
      <c r="U29" s="12">
        <v>46354</v>
      </c>
      <c r="V29" s="61">
        <v>46355</v>
      </c>
      <c r="W29" s="61">
        <v>46384</v>
      </c>
      <c r="X29" s="12">
        <v>46385</v>
      </c>
      <c r="Y29" s="5">
        <v>46386</v>
      </c>
      <c r="Z29" s="5">
        <v>46387</v>
      </c>
      <c r="AA29" s="61">
        <v>46388</v>
      </c>
      <c r="AB29" s="12">
        <v>46389</v>
      </c>
      <c r="AC29" s="61">
        <v>46390</v>
      </c>
    </row>
    <row r="30" spans="2:29" ht="18" customHeight="1" x14ac:dyDescent="0.25">
      <c r="B30" s="61">
        <v>46300</v>
      </c>
      <c r="C30" s="12">
        <v>46301</v>
      </c>
      <c r="D30" s="20">
        <v>46302</v>
      </c>
      <c r="E30" s="5">
        <v>46303</v>
      </c>
      <c r="F30" s="5">
        <v>46304</v>
      </c>
      <c r="G30" s="12">
        <v>46305</v>
      </c>
      <c r="H30" s="5">
        <v>46306</v>
      </c>
      <c r="I30" s="61">
        <v>46328</v>
      </c>
      <c r="J30" s="12">
        <v>46329</v>
      </c>
      <c r="K30" s="5">
        <v>46330</v>
      </c>
      <c r="L30" s="5">
        <v>46331</v>
      </c>
      <c r="M30" s="61">
        <v>46332</v>
      </c>
      <c r="N30" s="12">
        <v>46333</v>
      </c>
      <c r="O30" s="61">
        <v>46334</v>
      </c>
      <c r="P30" s="61">
        <v>46356</v>
      </c>
      <c r="Q30" s="12">
        <v>46357</v>
      </c>
      <c r="R30" s="5">
        <v>46358</v>
      </c>
      <c r="S30" s="5">
        <v>46359</v>
      </c>
      <c r="T30" s="61">
        <v>46360</v>
      </c>
      <c r="U30" s="12">
        <v>46361</v>
      </c>
      <c r="V30" s="61">
        <v>46362</v>
      </c>
      <c r="W30" s="61">
        <v>46391</v>
      </c>
      <c r="X30" s="12">
        <v>46392</v>
      </c>
      <c r="Y30" s="5">
        <v>46393</v>
      </c>
      <c r="Z30" s="5">
        <v>46394</v>
      </c>
      <c r="AA30" s="61">
        <v>46395</v>
      </c>
      <c r="AB30" s="12">
        <v>46396</v>
      </c>
      <c r="AC30" s="61">
        <v>46397</v>
      </c>
    </row>
  </sheetData>
  <mergeCells count="23"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  <mergeCell ref="R6:V6"/>
    <mergeCell ref="B1:J1"/>
    <mergeCell ref="K1:O1"/>
    <mergeCell ref="P1:AC1"/>
    <mergeCell ref="B2:AC2"/>
    <mergeCell ref="B3:AC3"/>
    <mergeCell ref="D6:H6"/>
  </mergeCells>
  <conditionalFormatting sqref="B9:H14">
    <cfRule type="expression" dxfId="155" priority="12">
      <formula>MONTH(B9)&lt;&gt;MONTH($B$11)</formula>
    </cfRule>
  </conditionalFormatting>
  <conditionalFormatting sqref="B17:H22">
    <cfRule type="expression" dxfId="154" priority="8">
      <formula>MONTH(B17)&lt;&gt;MONTH($B$19)</formula>
    </cfRule>
  </conditionalFormatting>
  <conditionalFormatting sqref="B25:H30">
    <cfRule type="expression" dxfId="153" priority="4">
      <formula>MONTH(B25)&lt;&gt;MONTH($B$27)</formula>
    </cfRule>
  </conditionalFormatting>
  <conditionalFormatting sqref="I9:O14">
    <cfRule type="expression" dxfId="152" priority="11">
      <formula>MONTH(I9)&lt;&gt;MONTH($I$11)</formula>
    </cfRule>
  </conditionalFormatting>
  <conditionalFormatting sqref="I17:O22">
    <cfRule type="expression" dxfId="151" priority="7">
      <formula>MONTH(I17)&lt;&gt;MONTH($I$19)</formula>
    </cfRule>
  </conditionalFormatting>
  <conditionalFormatting sqref="I25:O30">
    <cfRule type="expression" dxfId="150" priority="3">
      <formula>MONTH(I25)&lt;&gt;MONTH($I$27)</formula>
    </cfRule>
  </conditionalFormatting>
  <conditionalFormatting sqref="P9:V14">
    <cfRule type="expression" dxfId="149" priority="10">
      <formula>MONTH(P9)&lt;&gt;MONTH($P$11)</formula>
    </cfRule>
  </conditionalFormatting>
  <conditionalFormatting sqref="P17:V22">
    <cfRule type="expression" dxfId="148" priority="6">
      <formula>MONTH(P17)&lt;&gt;MONTH($P$19)</formula>
    </cfRule>
  </conditionalFormatting>
  <conditionalFormatting sqref="P25:V30">
    <cfRule type="expression" dxfId="147" priority="2">
      <formula>MONTH(P25)&lt;&gt;MONTH($P$27)</formula>
    </cfRule>
  </conditionalFormatting>
  <conditionalFormatting sqref="W9:AC14">
    <cfRule type="expression" dxfId="146" priority="9">
      <formula>MONTH(W9)&lt;&gt;MONTH($W$11)</formula>
    </cfRule>
  </conditionalFormatting>
  <conditionalFormatting sqref="W17:AC22">
    <cfRule type="expression" dxfId="145" priority="5">
      <formula>MONTH(W17)&lt;&gt;MONTH($W$19)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1"/>
  <sheetViews>
    <sheetView showGridLines="0" topLeftCell="A2" zoomScaleNormal="100" workbookViewId="0">
      <selection activeCell="D29" sqref="D29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9" width="3.85546875" style="1" customWidth="1"/>
    <col min="10" max="10" width="4.140625" style="1" customWidth="1"/>
    <col min="11" max="11" width="3.85546875" style="1" customWidth="1"/>
    <col min="12" max="17" width="3.85546875" style="1"/>
    <col min="18" max="18" width="3.85546875" style="1" customWidth="1"/>
    <col min="19" max="25" width="3.85546875" style="1"/>
    <col min="26" max="26" width="4.140625" style="1" customWidth="1"/>
    <col min="27" max="32" width="3.85546875" style="1"/>
    <col min="33" max="33" width="2.85546875" customWidth="1"/>
    <col min="34" max="34" width="3.85546875" customWidth="1"/>
  </cols>
  <sheetData>
    <row r="1" spans="1:38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38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38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</row>
    <row r="4" spans="1:38" ht="35.1" customHeight="1" x14ac:dyDescent="0.4">
      <c r="A4" s="28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6" t="s">
        <v>16</v>
      </c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</row>
    <row r="5" spans="1:38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8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2" t="s">
        <v>17</v>
      </c>
      <c r="M6" s="72"/>
      <c r="N6" s="72"/>
      <c r="O6" s="72"/>
      <c r="P6" s="72"/>
      <c r="Q6" s="54"/>
      <c r="R6" s="2"/>
      <c r="S6" s="4"/>
      <c r="T6" s="75" t="s">
        <v>12</v>
      </c>
      <c r="U6" s="75"/>
      <c r="V6" s="75"/>
      <c r="W6" s="75"/>
      <c r="X6" s="75"/>
      <c r="Y6" s="55"/>
      <c r="Z6" s="27"/>
      <c r="AA6" s="75" t="s">
        <v>8</v>
      </c>
      <c r="AB6" s="75"/>
      <c r="AC6" s="75"/>
      <c r="AD6" s="75"/>
      <c r="AE6" s="75"/>
      <c r="AF6" s="2"/>
    </row>
    <row r="7" spans="1:38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38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38" ht="18" customHeight="1" x14ac:dyDescent="0.25">
      <c r="A9" s="29"/>
      <c r="B9" s="5">
        <f t="array" ref="B9:H14">Sij</f>
        <v>46020</v>
      </c>
      <c r="C9" s="12">
        <v>46021</v>
      </c>
      <c r="D9" s="5">
        <v>46022</v>
      </c>
      <c r="E9" s="33">
        <v>46023</v>
      </c>
      <c r="F9" s="5">
        <v>46024</v>
      </c>
      <c r="G9" s="62">
        <v>46025</v>
      </c>
      <c r="H9" s="5">
        <v>46026</v>
      </c>
      <c r="I9" s="5"/>
      <c r="J9" s="5">
        <f t="array" ref="J9:P14">Velj</f>
        <v>46048</v>
      </c>
      <c r="K9" s="12">
        <v>46049</v>
      </c>
      <c r="L9" s="5">
        <v>46050</v>
      </c>
      <c r="M9" s="5">
        <v>46051</v>
      </c>
      <c r="N9" s="5">
        <v>46052</v>
      </c>
      <c r="O9" s="62">
        <v>46053</v>
      </c>
      <c r="P9" s="5">
        <v>46054</v>
      </c>
      <c r="Q9" s="5"/>
      <c r="R9" s="5">
        <f t="array" ref="R9:X14">Ožu</f>
        <v>46076</v>
      </c>
      <c r="S9" s="12">
        <v>46077</v>
      </c>
      <c r="T9" s="5">
        <v>46078</v>
      </c>
      <c r="U9" s="5">
        <v>46079</v>
      </c>
      <c r="V9" s="5">
        <v>46080</v>
      </c>
      <c r="W9" s="62">
        <v>46081</v>
      </c>
      <c r="X9" s="5">
        <v>46082</v>
      </c>
      <c r="Y9" s="5"/>
      <c r="Z9" s="33">
        <f t="array" ref="Z9:AF14">Tra</f>
        <v>46111</v>
      </c>
      <c r="AA9" s="12">
        <v>46112</v>
      </c>
      <c r="AB9" s="13">
        <v>46113</v>
      </c>
      <c r="AC9" s="60">
        <v>46114</v>
      </c>
      <c r="AD9" s="5">
        <v>46115</v>
      </c>
      <c r="AE9" s="62">
        <v>46116</v>
      </c>
      <c r="AF9" s="5">
        <v>46117</v>
      </c>
    </row>
    <row r="10" spans="1:38" ht="18" customHeight="1" x14ac:dyDescent="0.25">
      <c r="A10" s="29"/>
      <c r="B10" s="33">
        <v>46027</v>
      </c>
      <c r="C10" s="12">
        <v>46028</v>
      </c>
      <c r="D10" s="13">
        <v>46029</v>
      </c>
      <c r="E10" s="60">
        <v>46030</v>
      </c>
      <c r="F10" s="5">
        <v>46031</v>
      </c>
      <c r="G10" s="62">
        <v>46032</v>
      </c>
      <c r="H10" s="5">
        <v>46033</v>
      </c>
      <c r="I10" s="5"/>
      <c r="J10" s="33">
        <v>46055</v>
      </c>
      <c r="K10" s="12">
        <v>46056</v>
      </c>
      <c r="L10" s="13">
        <v>46057</v>
      </c>
      <c r="M10" s="60">
        <v>46058</v>
      </c>
      <c r="N10" s="5">
        <v>46059</v>
      </c>
      <c r="O10" s="62">
        <v>46060</v>
      </c>
      <c r="P10" s="5">
        <v>46061</v>
      </c>
      <c r="Q10" s="5"/>
      <c r="R10" s="33">
        <v>46083</v>
      </c>
      <c r="S10" s="12">
        <v>46084</v>
      </c>
      <c r="T10" s="13">
        <v>46085</v>
      </c>
      <c r="U10" s="60">
        <v>46086</v>
      </c>
      <c r="V10" s="5">
        <v>46087</v>
      </c>
      <c r="W10" s="62">
        <v>46088</v>
      </c>
      <c r="X10" s="5">
        <v>46089</v>
      </c>
      <c r="Y10" s="5"/>
      <c r="Z10" s="33">
        <v>46118</v>
      </c>
      <c r="AA10" s="12">
        <v>46119</v>
      </c>
      <c r="AB10" s="5">
        <v>46120</v>
      </c>
      <c r="AC10" s="33">
        <v>46121</v>
      </c>
      <c r="AD10" s="5">
        <v>46122</v>
      </c>
      <c r="AE10" s="62">
        <v>46123</v>
      </c>
      <c r="AF10" s="5">
        <v>46124</v>
      </c>
      <c r="AL10" s="17"/>
    </row>
    <row r="11" spans="1:38" ht="18" customHeight="1" x14ac:dyDescent="0.25">
      <c r="A11" s="29"/>
      <c r="B11" s="33">
        <v>46034</v>
      </c>
      <c r="C11" s="12">
        <v>46035</v>
      </c>
      <c r="D11" s="5">
        <v>46036</v>
      </c>
      <c r="E11" s="33">
        <v>46037</v>
      </c>
      <c r="F11" s="5">
        <v>46038</v>
      </c>
      <c r="G11" s="62">
        <v>46039</v>
      </c>
      <c r="H11" s="5">
        <v>46040</v>
      </c>
      <c r="I11" s="5"/>
      <c r="J11" s="33">
        <v>46062</v>
      </c>
      <c r="K11" s="12">
        <v>46063</v>
      </c>
      <c r="L11" s="5">
        <v>46064</v>
      </c>
      <c r="M11" s="33">
        <v>46065</v>
      </c>
      <c r="N11" s="5">
        <v>46066</v>
      </c>
      <c r="O11" s="62">
        <v>46067</v>
      </c>
      <c r="P11" s="5">
        <v>46068</v>
      </c>
      <c r="Q11" s="5"/>
      <c r="R11" s="33">
        <v>46090</v>
      </c>
      <c r="S11" s="12">
        <v>46091</v>
      </c>
      <c r="T11" s="5">
        <v>46092</v>
      </c>
      <c r="U11" s="33">
        <v>46093</v>
      </c>
      <c r="V11" s="5">
        <v>46094</v>
      </c>
      <c r="W11" s="62">
        <v>46095</v>
      </c>
      <c r="X11" s="5">
        <v>46096</v>
      </c>
      <c r="Y11" s="5"/>
      <c r="Z11" s="33">
        <v>46125</v>
      </c>
      <c r="AA11" s="12">
        <v>46126</v>
      </c>
      <c r="AB11" s="13">
        <v>46127</v>
      </c>
      <c r="AC11" s="60">
        <v>46128</v>
      </c>
      <c r="AD11" s="5">
        <v>46129</v>
      </c>
      <c r="AE11" s="62">
        <v>46130</v>
      </c>
      <c r="AF11" s="5">
        <v>46131</v>
      </c>
    </row>
    <row r="12" spans="1:38" ht="18" customHeight="1" x14ac:dyDescent="0.25">
      <c r="A12" s="29"/>
      <c r="B12" s="33">
        <v>46041</v>
      </c>
      <c r="C12" s="12">
        <v>46042</v>
      </c>
      <c r="D12" s="13">
        <v>46043</v>
      </c>
      <c r="E12" s="60">
        <v>46044</v>
      </c>
      <c r="F12" s="5">
        <v>46045</v>
      </c>
      <c r="G12" s="62">
        <v>46046</v>
      </c>
      <c r="H12" s="5">
        <v>46047</v>
      </c>
      <c r="I12" s="5"/>
      <c r="J12" s="33">
        <v>46069</v>
      </c>
      <c r="K12" s="12">
        <v>46070</v>
      </c>
      <c r="L12" s="13">
        <v>46071</v>
      </c>
      <c r="M12" s="60">
        <v>46072</v>
      </c>
      <c r="N12" s="5">
        <v>46073</v>
      </c>
      <c r="O12" s="62">
        <v>46074</v>
      </c>
      <c r="P12" s="5">
        <v>46075</v>
      </c>
      <c r="Q12" s="5"/>
      <c r="R12" s="33">
        <v>46097</v>
      </c>
      <c r="S12" s="12">
        <v>46098</v>
      </c>
      <c r="T12" s="13">
        <v>46099</v>
      </c>
      <c r="U12" s="60">
        <v>46100</v>
      </c>
      <c r="V12" s="5">
        <v>46101</v>
      </c>
      <c r="W12" s="62">
        <v>46102</v>
      </c>
      <c r="X12" s="5">
        <v>46103</v>
      </c>
      <c r="Y12" s="5"/>
      <c r="Z12" s="33">
        <v>46132</v>
      </c>
      <c r="AA12" s="12">
        <v>46133</v>
      </c>
      <c r="AB12" s="5">
        <v>46134</v>
      </c>
      <c r="AC12" s="33">
        <v>46135</v>
      </c>
      <c r="AD12" s="5">
        <v>46136</v>
      </c>
      <c r="AE12" s="62">
        <v>46137</v>
      </c>
      <c r="AF12" s="5">
        <v>46138</v>
      </c>
    </row>
    <row r="13" spans="1:38" ht="18" customHeight="1" x14ac:dyDescent="0.25">
      <c r="A13" s="29"/>
      <c r="B13" s="33">
        <v>46048</v>
      </c>
      <c r="C13" s="12">
        <v>46049</v>
      </c>
      <c r="D13" s="5">
        <v>46050</v>
      </c>
      <c r="E13" s="33">
        <v>46051</v>
      </c>
      <c r="F13" s="5">
        <v>46052</v>
      </c>
      <c r="G13" s="12">
        <v>46053</v>
      </c>
      <c r="H13" s="5">
        <v>46054</v>
      </c>
      <c r="I13" s="5"/>
      <c r="J13" s="33">
        <v>46076</v>
      </c>
      <c r="K13" s="12">
        <v>46077</v>
      </c>
      <c r="L13" s="5">
        <v>46078</v>
      </c>
      <c r="M13" s="33">
        <v>46079</v>
      </c>
      <c r="N13" s="5">
        <v>46080</v>
      </c>
      <c r="O13" s="12">
        <v>46081</v>
      </c>
      <c r="P13" s="5">
        <v>46082</v>
      </c>
      <c r="Q13" s="5"/>
      <c r="R13" s="33">
        <v>46104</v>
      </c>
      <c r="S13" s="12">
        <v>46105</v>
      </c>
      <c r="T13" s="20">
        <v>46106</v>
      </c>
      <c r="U13" s="33">
        <v>46107</v>
      </c>
      <c r="V13" s="5">
        <v>46108</v>
      </c>
      <c r="W13" s="62">
        <v>46109</v>
      </c>
      <c r="X13" s="5">
        <v>46110</v>
      </c>
      <c r="Y13" s="5"/>
      <c r="Z13" s="33">
        <v>46139</v>
      </c>
      <c r="AA13" s="12">
        <v>46140</v>
      </c>
      <c r="AB13" s="13">
        <v>46141</v>
      </c>
      <c r="AC13" s="26">
        <v>46142</v>
      </c>
      <c r="AD13" s="5">
        <v>46143</v>
      </c>
      <c r="AE13" s="12">
        <v>46144</v>
      </c>
      <c r="AF13" s="5">
        <v>46145</v>
      </c>
    </row>
    <row r="14" spans="1:38" ht="18" customHeight="1" x14ac:dyDescent="0.25">
      <c r="A14" s="29"/>
      <c r="B14" s="5">
        <v>46055</v>
      </c>
      <c r="C14" s="12">
        <v>46056</v>
      </c>
      <c r="D14" s="5">
        <v>46057</v>
      </c>
      <c r="E14" s="5">
        <v>46058</v>
      </c>
      <c r="F14" s="5">
        <v>46059</v>
      </c>
      <c r="G14" s="12">
        <v>46060</v>
      </c>
      <c r="H14" s="5">
        <v>46061</v>
      </c>
      <c r="I14" s="5"/>
      <c r="J14" s="5">
        <v>46083</v>
      </c>
      <c r="K14" s="12">
        <v>46084</v>
      </c>
      <c r="L14" s="5">
        <v>46085</v>
      </c>
      <c r="M14" s="5">
        <v>46086</v>
      </c>
      <c r="N14" s="5">
        <v>46087</v>
      </c>
      <c r="O14" s="12">
        <v>46088</v>
      </c>
      <c r="P14" s="5">
        <v>46089</v>
      </c>
      <c r="Q14" s="5"/>
      <c r="R14" s="5">
        <v>46111</v>
      </c>
      <c r="S14" s="12">
        <v>46112</v>
      </c>
      <c r="T14" s="5">
        <v>46113</v>
      </c>
      <c r="U14" s="5">
        <v>46114</v>
      </c>
      <c r="V14" s="5">
        <v>46115</v>
      </c>
      <c r="W14" s="12">
        <v>46116</v>
      </c>
      <c r="X14" s="5">
        <v>46117</v>
      </c>
      <c r="Y14" s="5"/>
      <c r="Z14" s="5">
        <v>46146</v>
      </c>
      <c r="AA14" s="12">
        <v>46147</v>
      </c>
      <c r="AB14" s="5">
        <v>46148</v>
      </c>
      <c r="AC14" s="5">
        <v>46149</v>
      </c>
      <c r="AD14" s="5">
        <v>46150</v>
      </c>
      <c r="AE14" s="12">
        <v>46151</v>
      </c>
      <c r="AF14" s="5">
        <v>46152</v>
      </c>
    </row>
    <row r="15" spans="1:38" ht="31.5" customHeight="1" x14ac:dyDescent="0.25">
      <c r="A15" s="29"/>
      <c r="B15" s="65" t="str">
        <f>MonthHeaders</f>
        <v>SVIBANJ</v>
      </c>
      <c r="C15" s="65"/>
      <c r="D15" s="65"/>
      <c r="E15" s="65"/>
      <c r="F15" s="65"/>
      <c r="G15" s="65"/>
      <c r="H15" s="65"/>
      <c r="I15" s="58"/>
      <c r="J15" s="65" t="str">
        <f>MonthHeaders</f>
        <v>LIPANJ</v>
      </c>
      <c r="K15" s="65"/>
      <c r="L15" s="65"/>
      <c r="M15" s="65"/>
      <c r="N15" s="65"/>
      <c r="O15" s="65"/>
      <c r="P15" s="65"/>
      <c r="Q15" s="58"/>
      <c r="R15" s="65" t="str">
        <f>MonthHeaders</f>
        <v>SRPANJ</v>
      </c>
      <c r="S15" s="65"/>
      <c r="T15" s="65"/>
      <c r="U15" s="65"/>
      <c r="V15" s="65"/>
      <c r="W15" s="65"/>
      <c r="X15" s="65"/>
      <c r="Y15" s="58"/>
      <c r="Z15" s="65" t="str">
        <f>MonthHeaders</f>
        <v>KOLOVOZ</v>
      </c>
      <c r="AA15" s="65"/>
      <c r="AB15" s="65"/>
      <c r="AC15" s="65"/>
      <c r="AD15" s="65"/>
      <c r="AE15" s="65"/>
      <c r="AF15" s="65"/>
    </row>
    <row r="16" spans="1:38" ht="18" customHeight="1" x14ac:dyDescent="0.25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/>
      <c r="J16" s="30" t="str">
        <f t="array" ref="J16:P16">DayHeaders</f>
        <v>po</v>
      </c>
      <c r="K16" s="30" t="str">
        <v>ut</v>
      </c>
      <c r="L16" s="30" t="str">
        <v>sr</v>
      </c>
      <c r="M16" s="30" t="str">
        <v>če</v>
      </c>
      <c r="N16" s="30" t="str">
        <v>pe</v>
      </c>
      <c r="O16" s="30" t="str">
        <v>su</v>
      </c>
      <c r="P16" s="30" t="str">
        <v>ne</v>
      </c>
      <c r="Q16" s="30"/>
      <c r="R16" s="30" t="str">
        <f t="array" ref="R16:X16">DayHeaders</f>
        <v>po</v>
      </c>
      <c r="S16" s="30" t="str">
        <v>ut</v>
      </c>
      <c r="T16" s="30" t="str">
        <v>sr</v>
      </c>
      <c r="U16" s="30" t="str">
        <v>če</v>
      </c>
      <c r="V16" s="30" t="str">
        <v>pe</v>
      </c>
      <c r="W16" s="30" t="str">
        <v>su</v>
      </c>
      <c r="X16" s="30" t="str">
        <v>ne</v>
      </c>
      <c r="Y16" s="30"/>
      <c r="Z16" s="30" t="str">
        <f t="array" ref="Z16:AF16">DayHeaders</f>
        <v>po</v>
      </c>
      <c r="AA16" s="30" t="str">
        <v>ut</v>
      </c>
      <c r="AB16" s="30" t="str">
        <v>sr</v>
      </c>
      <c r="AC16" s="30" t="str">
        <v>če</v>
      </c>
      <c r="AD16" s="30" t="str">
        <v>pe</v>
      </c>
      <c r="AE16" s="30" t="str">
        <v>su</v>
      </c>
      <c r="AF16" s="30" t="str">
        <v>ne</v>
      </c>
    </row>
    <row r="17" spans="2:32" ht="18" customHeight="1" x14ac:dyDescent="0.25">
      <c r="B17" s="5">
        <f t="array" ref="B17:H22">Svi</f>
        <v>46139</v>
      </c>
      <c r="C17" s="12">
        <v>46140</v>
      </c>
      <c r="D17" s="13">
        <v>46141</v>
      </c>
      <c r="E17" s="60">
        <v>46142</v>
      </c>
      <c r="F17" s="5">
        <v>46143</v>
      </c>
      <c r="G17" s="62">
        <v>46144</v>
      </c>
      <c r="H17" s="5">
        <v>46145</v>
      </c>
      <c r="I17" s="5"/>
      <c r="J17" s="5">
        <f t="array" ref="J17:P22">Lip</f>
        <v>46174</v>
      </c>
      <c r="K17" s="12">
        <v>46175</v>
      </c>
      <c r="L17" s="5">
        <v>46176</v>
      </c>
      <c r="M17" s="26">
        <v>46177</v>
      </c>
      <c r="N17" s="5">
        <v>46178</v>
      </c>
      <c r="O17" s="62">
        <v>46179</v>
      </c>
      <c r="P17" s="5">
        <v>46180</v>
      </c>
      <c r="Q17" s="5"/>
      <c r="R17" s="33">
        <f t="array" ref="R17:X22">Srp</f>
        <v>46202</v>
      </c>
      <c r="S17" s="12">
        <v>46203</v>
      </c>
      <c r="T17" s="5">
        <v>46204</v>
      </c>
      <c r="U17" s="60">
        <v>46205</v>
      </c>
      <c r="V17" s="5">
        <v>46206</v>
      </c>
      <c r="W17" s="62">
        <v>46207</v>
      </c>
      <c r="X17" s="5">
        <v>46208</v>
      </c>
      <c r="Y17" s="5"/>
      <c r="Z17" s="5">
        <f t="array" ref="Z17:AF22">Kol</f>
        <v>46230</v>
      </c>
      <c r="AA17" s="12">
        <v>46231</v>
      </c>
      <c r="AB17" s="5">
        <v>46232</v>
      </c>
      <c r="AC17" s="5">
        <v>46233</v>
      </c>
      <c r="AD17" s="5">
        <v>46234</v>
      </c>
      <c r="AE17" s="12">
        <v>46235</v>
      </c>
      <c r="AF17" s="5">
        <v>46236</v>
      </c>
    </row>
    <row r="18" spans="2:32" ht="18" customHeight="1" x14ac:dyDescent="0.25">
      <c r="B18" s="33">
        <v>46146</v>
      </c>
      <c r="C18" s="12">
        <v>46147</v>
      </c>
      <c r="D18" s="5">
        <v>46148</v>
      </c>
      <c r="E18" s="33">
        <v>46149</v>
      </c>
      <c r="F18" s="5">
        <v>46150</v>
      </c>
      <c r="G18" s="62">
        <v>46151</v>
      </c>
      <c r="H18" s="5">
        <v>46152</v>
      </c>
      <c r="I18" s="5"/>
      <c r="J18" s="33">
        <v>46181</v>
      </c>
      <c r="K18" s="12">
        <v>46182</v>
      </c>
      <c r="L18" s="13">
        <v>46183</v>
      </c>
      <c r="M18" s="60">
        <v>46184</v>
      </c>
      <c r="N18" s="5">
        <v>46185</v>
      </c>
      <c r="O18" s="62">
        <v>46186</v>
      </c>
      <c r="P18" s="5">
        <v>46187</v>
      </c>
      <c r="Q18" s="5"/>
      <c r="R18" s="33">
        <v>46209</v>
      </c>
      <c r="S18" s="12">
        <v>46210</v>
      </c>
      <c r="T18" s="13">
        <v>46211</v>
      </c>
      <c r="U18" s="60">
        <v>46212</v>
      </c>
      <c r="V18" s="5">
        <v>46213</v>
      </c>
      <c r="W18" s="62">
        <v>46214</v>
      </c>
      <c r="X18" s="5">
        <v>46215</v>
      </c>
      <c r="Y18" s="5"/>
      <c r="Z18" s="5">
        <v>46237</v>
      </c>
      <c r="AA18" s="12">
        <v>46238</v>
      </c>
      <c r="AB18" s="13">
        <v>46239</v>
      </c>
      <c r="AC18" s="26">
        <v>46240</v>
      </c>
      <c r="AD18" s="5">
        <v>46241</v>
      </c>
      <c r="AE18" s="12">
        <v>46242</v>
      </c>
      <c r="AF18" s="5">
        <v>46243</v>
      </c>
    </row>
    <row r="19" spans="2:32" ht="18" customHeight="1" x14ac:dyDescent="0.25">
      <c r="B19" s="33">
        <v>46153</v>
      </c>
      <c r="C19" s="12">
        <v>46154</v>
      </c>
      <c r="D19" s="13">
        <v>46155</v>
      </c>
      <c r="E19" s="60">
        <v>46156</v>
      </c>
      <c r="F19" s="5">
        <v>46157</v>
      </c>
      <c r="G19" s="62">
        <v>46158</v>
      </c>
      <c r="H19" s="5">
        <v>46159</v>
      </c>
      <c r="I19" s="5"/>
      <c r="J19" s="33">
        <v>46188</v>
      </c>
      <c r="K19" s="12">
        <v>46189</v>
      </c>
      <c r="L19" s="20">
        <v>46190</v>
      </c>
      <c r="M19" s="60">
        <v>46191</v>
      </c>
      <c r="N19" s="20">
        <v>46192</v>
      </c>
      <c r="O19" s="62">
        <v>46193</v>
      </c>
      <c r="P19" s="5">
        <v>46194</v>
      </c>
      <c r="Q19" s="5"/>
      <c r="R19" s="33">
        <v>46216</v>
      </c>
      <c r="S19" s="12">
        <v>46217</v>
      </c>
      <c r="T19" s="5">
        <v>46218</v>
      </c>
      <c r="U19" s="60">
        <v>46219</v>
      </c>
      <c r="V19" s="5">
        <v>46220</v>
      </c>
      <c r="W19" s="62">
        <v>46221</v>
      </c>
      <c r="X19" s="5">
        <v>46222</v>
      </c>
      <c r="Y19" s="5"/>
      <c r="Z19" s="5">
        <v>46244</v>
      </c>
      <c r="AA19" s="12">
        <v>46245</v>
      </c>
      <c r="AB19" s="5">
        <v>46246</v>
      </c>
      <c r="AC19" s="26">
        <v>46247</v>
      </c>
      <c r="AD19" s="5">
        <v>46248</v>
      </c>
      <c r="AE19" s="12">
        <v>46249</v>
      </c>
      <c r="AF19" s="5">
        <v>46250</v>
      </c>
    </row>
    <row r="20" spans="2:32" ht="18" customHeight="1" x14ac:dyDescent="0.25">
      <c r="B20" s="33">
        <v>46160</v>
      </c>
      <c r="C20" s="12">
        <v>46161</v>
      </c>
      <c r="D20" s="5">
        <v>46162</v>
      </c>
      <c r="E20" s="33">
        <v>46163</v>
      </c>
      <c r="F20" s="5">
        <v>46164</v>
      </c>
      <c r="G20" s="62">
        <v>46165</v>
      </c>
      <c r="H20" s="5">
        <v>46166</v>
      </c>
      <c r="I20" s="5"/>
      <c r="J20" s="33">
        <v>46195</v>
      </c>
      <c r="K20" s="12">
        <v>46196</v>
      </c>
      <c r="L20" s="13">
        <v>46197</v>
      </c>
      <c r="M20" s="60">
        <v>46198</v>
      </c>
      <c r="N20" s="20">
        <v>46199</v>
      </c>
      <c r="O20" s="62">
        <v>46200</v>
      </c>
      <c r="P20" s="5">
        <v>46201</v>
      </c>
      <c r="Q20" s="5"/>
      <c r="R20" s="33">
        <v>46223</v>
      </c>
      <c r="S20" s="12">
        <v>46224</v>
      </c>
      <c r="T20" s="13">
        <v>46225</v>
      </c>
      <c r="U20" s="60">
        <v>46226</v>
      </c>
      <c r="V20" s="5">
        <v>46227</v>
      </c>
      <c r="W20" s="62">
        <v>46228</v>
      </c>
      <c r="X20" s="5">
        <v>46229</v>
      </c>
      <c r="Y20" s="5"/>
      <c r="Z20" s="5">
        <v>46251</v>
      </c>
      <c r="AA20" s="12">
        <v>46252</v>
      </c>
      <c r="AB20" s="13">
        <v>46253</v>
      </c>
      <c r="AC20" s="26">
        <v>46254</v>
      </c>
      <c r="AD20" s="5">
        <v>46255</v>
      </c>
      <c r="AE20" s="12">
        <v>46256</v>
      </c>
      <c r="AF20" s="5">
        <v>46257</v>
      </c>
    </row>
    <row r="21" spans="2:32" ht="18" customHeight="1" x14ac:dyDescent="0.25">
      <c r="B21" s="33">
        <v>46167</v>
      </c>
      <c r="C21" s="12">
        <v>46168</v>
      </c>
      <c r="D21" s="13">
        <v>46169</v>
      </c>
      <c r="E21" s="60">
        <v>46170</v>
      </c>
      <c r="F21" s="5">
        <v>46171</v>
      </c>
      <c r="G21" s="12">
        <v>46172</v>
      </c>
      <c r="H21" s="5">
        <v>46173</v>
      </c>
      <c r="I21" s="5"/>
      <c r="J21" s="33">
        <v>46202</v>
      </c>
      <c r="K21" s="12">
        <v>46203</v>
      </c>
      <c r="L21" s="20">
        <v>46204</v>
      </c>
      <c r="M21" s="60">
        <v>46205</v>
      </c>
      <c r="N21" s="20">
        <v>46206</v>
      </c>
      <c r="O21" s="62">
        <v>46207</v>
      </c>
      <c r="P21" s="5">
        <v>46208</v>
      </c>
      <c r="Q21" s="5"/>
      <c r="R21" s="33">
        <v>46230</v>
      </c>
      <c r="S21" s="12">
        <v>46231</v>
      </c>
      <c r="T21" s="5">
        <v>46232</v>
      </c>
      <c r="U21" s="26">
        <v>46233</v>
      </c>
      <c r="V21" s="5">
        <v>46234</v>
      </c>
      <c r="W21" s="12">
        <v>46235</v>
      </c>
      <c r="X21" s="5">
        <v>46236</v>
      </c>
      <c r="Y21" s="5"/>
      <c r="Z21" s="5">
        <v>46258</v>
      </c>
      <c r="AA21" s="12">
        <v>46259</v>
      </c>
      <c r="AB21" s="5">
        <v>46260</v>
      </c>
      <c r="AC21" s="26">
        <v>46261</v>
      </c>
      <c r="AD21" s="5">
        <v>46262</v>
      </c>
      <c r="AE21" s="12">
        <v>46263</v>
      </c>
      <c r="AF21" s="5">
        <v>46264</v>
      </c>
    </row>
    <row r="22" spans="2:32" ht="18" customHeight="1" x14ac:dyDescent="0.25">
      <c r="B22" s="61">
        <v>46174</v>
      </c>
      <c r="C22" s="12">
        <v>46175</v>
      </c>
      <c r="D22" s="5">
        <v>46176</v>
      </c>
      <c r="E22" s="61">
        <v>46177</v>
      </c>
      <c r="F22" s="61">
        <v>46178</v>
      </c>
      <c r="G22" s="12">
        <v>46179</v>
      </c>
      <c r="H22" s="61">
        <v>46180</v>
      </c>
      <c r="I22" s="61"/>
      <c r="J22" s="5">
        <v>46209</v>
      </c>
      <c r="K22" s="5">
        <v>46210</v>
      </c>
      <c r="L22" s="5">
        <v>46211</v>
      </c>
      <c r="M22" s="5">
        <v>46212</v>
      </c>
      <c r="N22" s="5">
        <v>46213</v>
      </c>
      <c r="O22" s="5">
        <v>46214</v>
      </c>
      <c r="P22" s="61">
        <v>46215</v>
      </c>
      <c r="Q22" s="61"/>
      <c r="R22" s="5">
        <v>46237</v>
      </c>
      <c r="S22" s="12">
        <v>46238</v>
      </c>
      <c r="T22" s="13">
        <v>46239</v>
      </c>
      <c r="U22" s="26">
        <v>46240</v>
      </c>
      <c r="V22" s="5">
        <v>46241</v>
      </c>
      <c r="W22" s="12">
        <v>46242</v>
      </c>
      <c r="X22" s="61">
        <v>46243</v>
      </c>
      <c r="Y22" s="5"/>
      <c r="Z22" s="5">
        <v>46265</v>
      </c>
      <c r="AA22" s="12">
        <v>46266</v>
      </c>
      <c r="AB22" s="13">
        <v>46267</v>
      </c>
      <c r="AC22" s="26">
        <v>46268</v>
      </c>
      <c r="AD22" s="5">
        <v>46269</v>
      </c>
      <c r="AE22" s="12">
        <v>46270</v>
      </c>
      <c r="AF22" s="61">
        <v>46271</v>
      </c>
    </row>
    <row r="23" spans="2:32" ht="31.5" customHeight="1" x14ac:dyDescent="0.25">
      <c r="B23" s="65" t="str">
        <f>MonthHeaders</f>
        <v>RUJAN</v>
      </c>
      <c r="C23" s="65"/>
      <c r="D23" s="65"/>
      <c r="E23" s="65"/>
      <c r="F23" s="65"/>
      <c r="G23" s="65"/>
      <c r="H23" s="65"/>
      <c r="I23" s="58"/>
      <c r="J23" s="65" t="str">
        <f>MonthHeaders</f>
        <v>LISTOPAD</v>
      </c>
      <c r="K23" s="65"/>
      <c r="L23" s="65"/>
      <c r="M23" s="65"/>
      <c r="N23" s="65"/>
      <c r="O23" s="65"/>
      <c r="P23" s="65"/>
      <c r="Q23" s="58"/>
      <c r="R23" s="65" t="str">
        <f>MonthHeaders</f>
        <v>STUDENI</v>
      </c>
      <c r="S23" s="65"/>
      <c r="T23" s="65"/>
      <c r="U23" s="65"/>
      <c r="V23" s="65"/>
      <c r="W23" s="65"/>
      <c r="X23" s="65"/>
      <c r="Y23" s="58"/>
      <c r="Z23" s="65" t="str">
        <f>MonthHeaders</f>
        <v>PROSINAC</v>
      </c>
      <c r="AA23" s="65"/>
      <c r="AB23" s="65"/>
      <c r="AC23" s="65"/>
      <c r="AD23" s="65"/>
      <c r="AE23" s="65"/>
      <c r="AF23" s="65"/>
    </row>
    <row r="24" spans="2:32" ht="18" customHeight="1" x14ac:dyDescent="0.25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/>
      <c r="J24" s="30" t="str">
        <f t="array" ref="J24:P24">DayHeaders</f>
        <v>po</v>
      </c>
      <c r="K24" s="30" t="str">
        <v>ut</v>
      </c>
      <c r="L24" s="30" t="str">
        <v>sr</v>
      </c>
      <c r="M24" s="30" t="str">
        <v>če</v>
      </c>
      <c r="N24" s="30" t="str">
        <v>pe</v>
      </c>
      <c r="O24" s="30" t="str">
        <v>su</v>
      </c>
      <c r="P24" s="30" t="str">
        <v>ne</v>
      </c>
      <c r="Q24" s="30"/>
      <c r="R24" s="30" t="str">
        <f t="array" ref="R24:X24">DayHeaders</f>
        <v>po</v>
      </c>
      <c r="S24" s="30" t="str">
        <v>ut</v>
      </c>
      <c r="T24" s="30" t="str">
        <v>sr</v>
      </c>
      <c r="U24" s="30" t="str">
        <v>če</v>
      </c>
      <c r="V24" s="30" t="str">
        <v>pe</v>
      </c>
      <c r="W24" s="30" t="str">
        <v>su</v>
      </c>
      <c r="X24" s="30" t="str">
        <v>ne</v>
      </c>
      <c r="Y24" s="30"/>
      <c r="Z24" s="30" t="str">
        <f t="array" ref="Z24:AF24">DayHeaders</f>
        <v>po</v>
      </c>
      <c r="AA24" s="30" t="str">
        <v>ut</v>
      </c>
      <c r="AB24" s="30" t="str">
        <v>sr</v>
      </c>
      <c r="AC24" s="30" t="str">
        <v>če</v>
      </c>
      <c r="AD24" s="30" t="str">
        <v>pe</v>
      </c>
      <c r="AE24" s="30" t="str">
        <v>su</v>
      </c>
      <c r="AF24" s="30" t="str">
        <v>ne</v>
      </c>
    </row>
    <row r="25" spans="2:32" ht="18" customHeight="1" x14ac:dyDescent="0.25">
      <c r="B25" s="5">
        <f t="array" ref="B25:H30">Ruj</f>
        <v>46265</v>
      </c>
      <c r="C25" s="12">
        <v>46266</v>
      </c>
      <c r="D25" s="13">
        <v>46267</v>
      </c>
      <c r="E25" s="26">
        <v>46268</v>
      </c>
      <c r="F25" s="5">
        <v>46269</v>
      </c>
      <c r="G25" s="12">
        <v>46270</v>
      </c>
      <c r="H25" s="5">
        <v>46271</v>
      </c>
      <c r="I25" s="61"/>
      <c r="J25" s="61">
        <f t="array" ref="J25:P30">Lis</f>
        <v>46293</v>
      </c>
      <c r="K25" s="12">
        <v>46294</v>
      </c>
      <c r="L25" s="13">
        <v>46295</v>
      </c>
      <c r="M25" s="26">
        <v>46296</v>
      </c>
      <c r="N25" s="5">
        <v>46297</v>
      </c>
      <c r="O25" s="12">
        <v>46298</v>
      </c>
      <c r="P25" s="61">
        <v>46299</v>
      </c>
      <c r="Q25" s="61"/>
      <c r="R25" s="61">
        <f t="array" ref="R25:X30">Stu</f>
        <v>46321</v>
      </c>
      <c r="S25" s="12">
        <v>46322</v>
      </c>
      <c r="T25" s="13">
        <v>46323</v>
      </c>
      <c r="U25" s="26">
        <v>46324</v>
      </c>
      <c r="V25" s="61">
        <v>46325</v>
      </c>
      <c r="W25" s="12">
        <v>46326</v>
      </c>
      <c r="X25" s="61">
        <v>46327</v>
      </c>
      <c r="Y25" s="61"/>
      <c r="Z25" s="61">
        <f t="array" ref="Z25:AF30">Pro</f>
        <v>46356</v>
      </c>
      <c r="AA25" s="12">
        <v>46357</v>
      </c>
      <c r="AB25" s="5">
        <v>46358</v>
      </c>
      <c r="AC25" s="5">
        <v>46359</v>
      </c>
      <c r="AD25" s="5">
        <v>46360</v>
      </c>
      <c r="AE25" s="12">
        <v>46361</v>
      </c>
      <c r="AF25" s="61">
        <v>46362</v>
      </c>
    </row>
    <row r="26" spans="2:32" ht="18" customHeight="1" x14ac:dyDescent="0.25">
      <c r="B26" s="5">
        <v>46272</v>
      </c>
      <c r="C26" s="12">
        <v>46273</v>
      </c>
      <c r="D26" s="5">
        <v>46274</v>
      </c>
      <c r="E26" s="26">
        <v>46275</v>
      </c>
      <c r="F26" s="5">
        <v>46276</v>
      </c>
      <c r="G26" s="12">
        <v>46277</v>
      </c>
      <c r="H26" s="5">
        <v>46278</v>
      </c>
      <c r="I26" s="61"/>
      <c r="J26" s="5">
        <v>46300</v>
      </c>
      <c r="K26" s="12">
        <v>46301</v>
      </c>
      <c r="L26" s="5">
        <v>46302</v>
      </c>
      <c r="M26" s="5">
        <v>46303</v>
      </c>
      <c r="N26" s="5">
        <v>46304</v>
      </c>
      <c r="O26" s="12">
        <v>46305</v>
      </c>
      <c r="P26" s="61">
        <v>46306</v>
      </c>
      <c r="Q26" s="61"/>
      <c r="R26" s="5">
        <v>46328</v>
      </c>
      <c r="S26" s="12">
        <v>46329</v>
      </c>
      <c r="T26" s="5">
        <v>46330</v>
      </c>
      <c r="U26" s="5">
        <v>46331</v>
      </c>
      <c r="V26" s="61">
        <v>46332</v>
      </c>
      <c r="W26" s="12">
        <v>46333</v>
      </c>
      <c r="X26" s="61">
        <v>46334</v>
      </c>
      <c r="Y26" s="61"/>
      <c r="Z26" s="5">
        <v>46363</v>
      </c>
      <c r="AA26" s="12">
        <v>46364</v>
      </c>
      <c r="AB26" s="13">
        <v>46365</v>
      </c>
      <c r="AC26" s="26">
        <v>46366</v>
      </c>
      <c r="AD26" s="5">
        <v>46367</v>
      </c>
      <c r="AE26" s="12">
        <v>46368</v>
      </c>
      <c r="AF26" s="61">
        <v>46369</v>
      </c>
    </row>
    <row r="27" spans="2:32" ht="18" customHeight="1" x14ac:dyDescent="0.25">
      <c r="B27" s="5">
        <v>46279</v>
      </c>
      <c r="C27" s="12">
        <v>46280</v>
      </c>
      <c r="D27" s="13">
        <v>46281</v>
      </c>
      <c r="E27" s="26">
        <v>46282</v>
      </c>
      <c r="F27" s="5">
        <v>46283</v>
      </c>
      <c r="G27" s="12">
        <v>46284</v>
      </c>
      <c r="H27" s="5">
        <v>46285</v>
      </c>
      <c r="I27" s="61"/>
      <c r="J27" s="5">
        <v>46307</v>
      </c>
      <c r="K27" s="12">
        <v>46308</v>
      </c>
      <c r="L27" s="13">
        <v>46309</v>
      </c>
      <c r="M27" s="26">
        <v>46310</v>
      </c>
      <c r="N27" s="5">
        <v>46311</v>
      </c>
      <c r="O27" s="12">
        <v>46312</v>
      </c>
      <c r="P27" s="61">
        <v>46313</v>
      </c>
      <c r="Q27" s="61"/>
      <c r="R27" s="5">
        <v>46335</v>
      </c>
      <c r="S27" s="12">
        <v>46336</v>
      </c>
      <c r="T27" s="13">
        <v>46337</v>
      </c>
      <c r="U27" s="26">
        <v>46338</v>
      </c>
      <c r="V27" s="61">
        <v>46339</v>
      </c>
      <c r="W27" s="12">
        <v>46340</v>
      </c>
      <c r="X27" s="61">
        <v>46341</v>
      </c>
      <c r="Y27" s="61"/>
      <c r="Z27" s="5">
        <v>46370</v>
      </c>
      <c r="AA27" s="12">
        <v>46371</v>
      </c>
      <c r="AB27" s="5">
        <v>46372</v>
      </c>
      <c r="AC27" s="5">
        <v>46373</v>
      </c>
      <c r="AD27" s="5">
        <v>46374</v>
      </c>
      <c r="AE27" s="12">
        <v>46375</v>
      </c>
      <c r="AF27" s="61">
        <v>46376</v>
      </c>
    </row>
    <row r="28" spans="2:32" ht="18" customHeight="1" x14ac:dyDescent="0.25">
      <c r="B28" s="5">
        <v>46286</v>
      </c>
      <c r="C28" s="12">
        <v>46287</v>
      </c>
      <c r="D28" s="5">
        <v>46288</v>
      </c>
      <c r="E28" s="26">
        <v>46289</v>
      </c>
      <c r="F28" s="5">
        <v>46290</v>
      </c>
      <c r="G28" s="12">
        <v>46291</v>
      </c>
      <c r="H28" s="5">
        <v>46292</v>
      </c>
      <c r="I28" s="61"/>
      <c r="J28" s="5">
        <v>46314</v>
      </c>
      <c r="K28" s="12">
        <v>46315</v>
      </c>
      <c r="L28" s="5">
        <v>46316</v>
      </c>
      <c r="M28" s="5">
        <v>46317</v>
      </c>
      <c r="N28" s="5">
        <v>46318</v>
      </c>
      <c r="O28" s="12">
        <v>46319</v>
      </c>
      <c r="P28" s="61">
        <v>46320</v>
      </c>
      <c r="Q28" s="61"/>
      <c r="R28" s="5">
        <v>46342</v>
      </c>
      <c r="S28" s="12">
        <v>46343</v>
      </c>
      <c r="T28" s="5">
        <v>46344</v>
      </c>
      <c r="U28" s="5">
        <v>46345</v>
      </c>
      <c r="V28" s="61">
        <v>46346</v>
      </c>
      <c r="W28" s="12">
        <v>46347</v>
      </c>
      <c r="X28" s="61">
        <v>46348</v>
      </c>
      <c r="Y28" s="61"/>
      <c r="Z28" s="5">
        <v>46377</v>
      </c>
      <c r="AA28" s="12">
        <v>46378</v>
      </c>
      <c r="AB28" s="13">
        <v>46379</v>
      </c>
      <c r="AC28" s="26">
        <v>46380</v>
      </c>
      <c r="AD28" s="5">
        <v>46381</v>
      </c>
      <c r="AE28" s="12">
        <v>46382</v>
      </c>
      <c r="AF28" s="61">
        <v>46383</v>
      </c>
    </row>
    <row r="29" spans="2:32" ht="18" customHeight="1" x14ac:dyDescent="0.25">
      <c r="B29" s="5">
        <v>46293</v>
      </c>
      <c r="C29" s="12">
        <v>46294</v>
      </c>
      <c r="D29" s="13">
        <v>46295</v>
      </c>
      <c r="E29" s="5">
        <v>46296</v>
      </c>
      <c r="F29" s="5">
        <v>46297</v>
      </c>
      <c r="G29" s="12">
        <v>46298</v>
      </c>
      <c r="H29" s="5">
        <v>46299</v>
      </c>
      <c r="I29" s="61"/>
      <c r="J29" s="5">
        <v>46321</v>
      </c>
      <c r="K29" s="12">
        <v>46322</v>
      </c>
      <c r="L29" s="13">
        <v>46323</v>
      </c>
      <c r="M29" s="26">
        <v>46324</v>
      </c>
      <c r="N29" s="5">
        <v>46325</v>
      </c>
      <c r="O29" s="12">
        <v>46326</v>
      </c>
      <c r="P29" s="61">
        <v>46327</v>
      </c>
      <c r="Q29" s="61"/>
      <c r="R29" s="5">
        <v>46349</v>
      </c>
      <c r="S29" s="12">
        <v>46350</v>
      </c>
      <c r="T29" s="13">
        <v>46351</v>
      </c>
      <c r="U29" s="26">
        <v>46352</v>
      </c>
      <c r="V29" s="61">
        <v>46353</v>
      </c>
      <c r="W29" s="12">
        <v>46354</v>
      </c>
      <c r="X29" s="61">
        <v>46355</v>
      </c>
      <c r="Y29" s="61"/>
      <c r="Z29" s="5">
        <v>46384</v>
      </c>
      <c r="AA29" s="12">
        <v>46385</v>
      </c>
      <c r="AB29" s="5">
        <v>46386</v>
      </c>
      <c r="AC29" s="5">
        <v>46387</v>
      </c>
      <c r="AD29" s="61">
        <v>46388</v>
      </c>
      <c r="AE29" s="12">
        <v>46389</v>
      </c>
      <c r="AF29" s="61">
        <v>46390</v>
      </c>
    </row>
    <row r="30" spans="2:32" ht="18" customHeight="1" x14ac:dyDescent="0.25">
      <c r="B30" s="5">
        <v>46300</v>
      </c>
      <c r="C30" s="12">
        <v>46301</v>
      </c>
      <c r="D30" s="5">
        <v>46302</v>
      </c>
      <c r="E30" s="5">
        <v>46303</v>
      </c>
      <c r="F30" s="5">
        <v>46304</v>
      </c>
      <c r="G30" s="12">
        <v>46305</v>
      </c>
      <c r="H30" s="5">
        <v>46306</v>
      </c>
      <c r="I30" s="61"/>
      <c r="J30" s="61">
        <v>46328</v>
      </c>
      <c r="K30" s="12">
        <v>46329</v>
      </c>
      <c r="L30" s="5">
        <v>46330</v>
      </c>
      <c r="M30" s="5">
        <v>46331</v>
      </c>
      <c r="N30" s="61">
        <v>46332</v>
      </c>
      <c r="O30" s="12">
        <v>46333</v>
      </c>
      <c r="P30" s="61">
        <v>46334</v>
      </c>
      <c r="Q30" s="61"/>
      <c r="R30" s="61">
        <v>46356</v>
      </c>
      <c r="S30" s="12">
        <v>46357</v>
      </c>
      <c r="T30" s="5">
        <v>46358</v>
      </c>
      <c r="U30" s="5">
        <v>46359</v>
      </c>
      <c r="V30" s="61">
        <v>46360</v>
      </c>
      <c r="W30" s="12">
        <v>46361</v>
      </c>
      <c r="X30" s="61">
        <v>46362</v>
      </c>
      <c r="Y30" s="61"/>
      <c r="Z30" s="5">
        <v>46391</v>
      </c>
      <c r="AA30" s="12">
        <v>46392</v>
      </c>
      <c r="AB30" s="5">
        <v>46393</v>
      </c>
      <c r="AC30" s="5">
        <v>46394</v>
      </c>
      <c r="AD30" s="61">
        <v>46395</v>
      </c>
      <c r="AE30" s="12">
        <v>46396</v>
      </c>
      <c r="AF30" s="61">
        <v>46397</v>
      </c>
    </row>
    <row r="31" spans="2:32" ht="18" customHeight="1" x14ac:dyDescent="0.25">
      <c r="B31" s="29"/>
      <c r="C31" s="29"/>
      <c r="D31" s="28"/>
      <c r="E31" s="28"/>
      <c r="F31" s="28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8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AA6:AE6"/>
  </mergeCells>
  <conditionalFormatting sqref="B9:I14">
    <cfRule type="expression" dxfId="143" priority="12">
      <formula>MONTH(B9)&lt;&gt;MONTH($B$11)</formula>
    </cfRule>
  </conditionalFormatting>
  <conditionalFormatting sqref="B17:I22">
    <cfRule type="expression" dxfId="142" priority="8">
      <formula>MONTH(B17)&lt;&gt;MONTH($B$19)</formula>
    </cfRule>
  </conditionalFormatting>
  <conditionalFormatting sqref="B25:I30">
    <cfRule type="expression" dxfId="141" priority="4">
      <formula>MONTH(B25)&lt;&gt;MONTH($B$27)</formula>
    </cfRule>
  </conditionalFormatting>
  <conditionalFormatting sqref="J9:Q14">
    <cfRule type="expression" dxfId="140" priority="11">
      <formula>MONTH(J9)&lt;&gt;MONTH($J$11)</formula>
    </cfRule>
  </conditionalFormatting>
  <conditionalFormatting sqref="J17:Q22">
    <cfRule type="expression" dxfId="139" priority="7">
      <formula>MONTH(J17)&lt;&gt;MONTH($J$19)</formula>
    </cfRule>
  </conditionalFormatting>
  <conditionalFormatting sqref="J25:Q30">
    <cfRule type="expression" dxfId="138" priority="3">
      <formula>MONTH(J25)&lt;&gt;MONTH($J$27)</formula>
    </cfRule>
  </conditionalFormatting>
  <conditionalFormatting sqref="R9:Y14">
    <cfRule type="expression" dxfId="137" priority="10">
      <formula>MONTH(R9)&lt;&gt;MONTH($R$11)</formula>
    </cfRule>
  </conditionalFormatting>
  <conditionalFormatting sqref="R17:Y22">
    <cfRule type="expression" dxfId="136" priority="6">
      <formula>MONTH(R17)&lt;&gt;MONTH($R$19)</formula>
    </cfRule>
  </conditionalFormatting>
  <conditionalFormatting sqref="R25:Y30">
    <cfRule type="expression" dxfId="135" priority="2">
      <formula>MONTH(R25)&lt;&gt;MONTH($R$27)</formula>
    </cfRule>
  </conditionalFormatting>
  <conditionalFormatting sqref="Z9:AF14">
    <cfRule type="expression" dxfId="134" priority="9">
      <formula>MONTH(Z9)&lt;&gt;MONTH($Z$11)</formula>
    </cfRule>
  </conditionalFormatting>
  <conditionalFormatting sqref="Z17:AF22">
    <cfRule type="expression" dxfId="133" priority="5">
      <formula>MONTH(Z17)&lt;&gt;MONTH($Z$19)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6E55-7C0D-4EBF-8BAC-5977892A15FF}">
  <sheetPr>
    <tabColor theme="4"/>
  </sheetPr>
  <dimension ref="A1:AM30"/>
  <sheetViews>
    <sheetView topLeftCell="A2" workbookViewId="0">
      <selection activeCell="Z29" sqref="Z29"/>
    </sheetView>
  </sheetViews>
  <sheetFormatPr defaultColWidth="3.85546875" defaultRowHeight="18" customHeight="1" x14ac:dyDescent="0.25"/>
  <cols>
    <col min="1" max="1" width="2.85546875" style="1" customWidth="1"/>
    <col min="2" max="8" width="3.85546875" style="1"/>
    <col min="9" max="9" width="10.140625" style="1" customWidth="1"/>
    <col min="10" max="15" width="3.85546875" style="1"/>
    <col min="16" max="16" width="9.85546875" style="1" customWidth="1"/>
    <col min="17" max="22" width="3.85546875" style="1"/>
    <col min="23" max="23" width="9.85546875" style="1" customWidth="1"/>
    <col min="24" max="29" width="3.85546875" style="1"/>
    <col min="30" max="30" width="2.85546875" customWidth="1"/>
  </cols>
  <sheetData>
    <row r="1" spans="1:39" ht="64.5" hidden="1" customHeight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7" t="s">
        <v>1</v>
      </c>
      <c r="L1" s="67"/>
      <c r="M1" s="67"/>
      <c r="N1" s="67"/>
      <c r="O1" s="67"/>
      <c r="P1" s="68" t="s">
        <v>2</v>
      </c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</row>
    <row r="2" spans="1:39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</row>
    <row r="3" spans="1:39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</row>
    <row r="4" spans="1:39" ht="35.1" customHeight="1" x14ac:dyDescent="0.3">
      <c r="A4" s="28"/>
      <c r="B4" s="76" t="s">
        <v>18</v>
      </c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spans="1:39" ht="20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77"/>
      <c r="T5" s="77"/>
      <c r="U5" s="77"/>
      <c r="V5" s="77"/>
      <c r="W5" s="77"/>
      <c r="X5" s="77"/>
      <c r="Y5" s="77"/>
      <c r="Z5" s="77"/>
      <c r="AA5" s="77"/>
      <c r="AB5" s="2"/>
      <c r="AC5" s="2"/>
    </row>
    <row r="6" spans="1:39" ht="25.5" customHeight="1" x14ac:dyDescent="0.45">
      <c r="A6" s="28"/>
      <c r="B6" s="2"/>
      <c r="C6" s="2"/>
      <c r="D6" s="72"/>
      <c r="E6" s="72"/>
      <c r="F6" s="72"/>
      <c r="G6" s="72"/>
      <c r="H6" s="72"/>
      <c r="I6" s="2"/>
      <c r="J6" s="10"/>
      <c r="K6" s="72" t="s">
        <v>6</v>
      </c>
      <c r="L6" s="72"/>
      <c r="M6" s="72"/>
      <c r="N6" s="72"/>
      <c r="O6" s="72"/>
      <c r="P6" s="2"/>
      <c r="Q6" s="4"/>
      <c r="R6" s="75" t="s">
        <v>19</v>
      </c>
      <c r="S6" s="75"/>
      <c r="T6" s="75"/>
      <c r="U6" s="75"/>
      <c r="V6" s="75"/>
      <c r="W6" s="2"/>
      <c r="X6" s="27"/>
      <c r="Y6" s="75" t="s">
        <v>8</v>
      </c>
      <c r="Z6" s="75"/>
      <c r="AA6" s="75"/>
      <c r="AB6" s="75"/>
      <c r="AC6" s="75"/>
    </row>
    <row r="7" spans="1:39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65" t="str">
        <f>MonthHeaders</f>
        <v>VELJAČA</v>
      </c>
      <c r="J7" s="65"/>
      <c r="K7" s="65"/>
      <c r="L7" s="65"/>
      <c r="M7" s="65"/>
      <c r="N7" s="65"/>
      <c r="O7" s="65"/>
      <c r="P7" s="65" t="str">
        <f>MonthHeaders</f>
        <v>OŽUJAK</v>
      </c>
      <c r="Q7" s="65"/>
      <c r="R7" s="65"/>
      <c r="S7" s="65"/>
      <c r="T7" s="65"/>
      <c r="U7" s="65"/>
      <c r="V7" s="65"/>
      <c r="W7" s="65" t="str">
        <f>MonthHeaders</f>
        <v>TRAVANJ</v>
      </c>
      <c r="X7" s="65"/>
      <c r="Y7" s="65"/>
      <c r="Z7" s="65"/>
      <c r="AA7" s="65"/>
      <c r="AB7" s="65"/>
      <c r="AC7" s="65"/>
    </row>
    <row r="8" spans="1:39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 t="str">
        <f t="array" ref="I8:O8">DayHeaders</f>
        <v>po</v>
      </c>
      <c r="J8" s="30" t="str">
        <v>ut</v>
      </c>
      <c r="K8" s="30" t="str">
        <v>sr</v>
      </c>
      <c r="L8" s="30" t="str">
        <v>če</v>
      </c>
      <c r="M8" s="30" t="str">
        <v>pe</v>
      </c>
      <c r="N8" s="30" t="str">
        <v>su</v>
      </c>
      <c r="O8" s="30" t="str">
        <v>ne</v>
      </c>
      <c r="P8" s="30" t="str">
        <f t="array" ref="P8:V8">DayHeaders</f>
        <v>po</v>
      </c>
      <c r="Q8" s="30" t="str">
        <v>ut</v>
      </c>
      <c r="R8" s="30" t="str">
        <v>sr</v>
      </c>
      <c r="S8" s="30" t="str">
        <v>če</v>
      </c>
      <c r="T8" s="30" t="str">
        <v>pe</v>
      </c>
      <c r="U8" s="30" t="str">
        <v>su</v>
      </c>
      <c r="V8" s="30" t="str">
        <v>ne</v>
      </c>
      <c r="W8" s="30" t="str">
        <f t="array" ref="W8:AC8">DayHeaders</f>
        <v>po</v>
      </c>
      <c r="X8" s="30" t="str">
        <v>ut</v>
      </c>
      <c r="Y8" s="30" t="str">
        <v>sr</v>
      </c>
      <c r="Z8" s="30" t="str">
        <v>če</v>
      </c>
      <c r="AA8" s="30" t="str">
        <v>pe</v>
      </c>
      <c r="AB8" s="30" t="str">
        <v>su</v>
      </c>
      <c r="AC8" s="30" t="str">
        <v>ne</v>
      </c>
    </row>
    <row r="9" spans="1:39" ht="18" customHeight="1" x14ac:dyDescent="0.25">
      <c r="A9" s="29"/>
      <c r="B9" s="5">
        <f t="array" ref="B9:H14">Sij</f>
        <v>46020</v>
      </c>
      <c r="C9" s="12">
        <v>46021</v>
      </c>
      <c r="D9" s="13">
        <v>46022</v>
      </c>
      <c r="E9" s="60">
        <v>46023</v>
      </c>
      <c r="F9" s="5">
        <v>46024</v>
      </c>
      <c r="G9" s="62">
        <v>46025</v>
      </c>
      <c r="H9" s="5">
        <v>46026</v>
      </c>
      <c r="I9" s="5">
        <f t="array" ref="I9:O14">Velj</f>
        <v>46048</v>
      </c>
      <c r="J9" s="12">
        <v>46049</v>
      </c>
      <c r="K9" s="5">
        <v>46050</v>
      </c>
      <c r="L9" s="26">
        <v>46051</v>
      </c>
      <c r="M9" s="5">
        <v>46052</v>
      </c>
      <c r="N9" s="62">
        <v>46053</v>
      </c>
      <c r="O9" s="5">
        <v>46054</v>
      </c>
      <c r="P9" s="5">
        <f t="array" ref="P9:V14">Ožu</f>
        <v>46076</v>
      </c>
      <c r="Q9" s="12">
        <v>46077</v>
      </c>
      <c r="R9" s="5">
        <v>46078</v>
      </c>
      <c r="S9" s="5">
        <v>46079</v>
      </c>
      <c r="T9" s="5">
        <v>46080</v>
      </c>
      <c r="U9" s="62">
        <v>46081</v>
      </c>
      <c r="V9" s="5">
        <v>46082</v>
      </c>
      <c r="W9" s="33">
        <f t="array" ref="W9:AC14">Tra</f>
        <v>46111</v>
      </c>
      <c r="X9" s="12">
        <v>46112</v>
      </c>
      <c r="Y9" s="20">
        <v>46113</v>
      </c>
      <c r="Z9" s="33">
        <v>46114</v>
      </c>
      <c r="AA9" s="5">
        <v>46115</v>
      </c>
      <c r="AB9" s="62">
        <v>46116</v>
      </c>
      <c r="AC9" s="5">
        <v>46117</v>
      </c>
    </row>
    <row r="10" spans="1:39" ht="18" customHeight="1" x14ac:dyDescent="0.25">
      <c r="A10" s="29"/>
      <c r="B10" s="33">
        <v>46027</v>
      </c>
      <c r="C10" s="12">
        <v>46028</v>
      </c>
      <c r="D10" s="5">
        <v>46029</v>
      </c>
      <c r="E10" s="33">
        <v>46030</v>
      </c>
      <c r="F10" s="5">
        <v>46031</v>
      </c>
      <c r="G10" s="62">
        <v>46032</v>
      </c>
      <c r="H10" s="5">
        <v>46033</v>
      </c>
      <c r="I10" s="33">
        <v>46055</v>
      </c>
      <c r="J10" s="12">
        <v>46056</v>
      </c>
      <c r="K10" s="5">
        <v>46057</v>
      </c>
      <c r="L10" s="33">
        <v>46058</v>
      </c>
      <c r="M10" s="5">
        <v>46059</v>
      </c>
      <c r="N10" s="62">
        <v>46060</v>
      </c>
      <c r="O10" s="5">
        <v>46061</v>
      </c>
      <c r="P10" s="33">
        <v>46083</v>
      </c>
      <c r="Q10" s="12">
        <v>46084</v>
      </c>
      <c r="R10" s="5">
        <v>46085</v>
      </c>
      <c r="S10" s="33">
        <v>46086</v>
      </c>
      <c r="T10" s="5">
        <v>46087</v>
      </c>
      <c r="U10" s="62">
        <v>46088</v>
      </c>
      <c r="V10" s="5">
        <v>46089</v>
      </c>
      <c r="W10" s="33">
        <v>46118</v>
      </c>
      <c r="X10" s="12">
        <v>46119</v>
      </c>
      <c r="Y10" s="13">
        <v>46120</v>
      </c>
      <c r="Z10" s="60">
        <v>46121</v>
      </c>
      <c r="AA10" s="5">
        <v>46122</v>
      </c>
      <c r="AB10" s="62">
        <v>46123</v>
      </c>
      <c r="AC10" s="5">
        <v>46124</v>
      </c>
      <c r="AM10" s="7"/>
    </row>
    <row r="11" spans="1:39" ht="18" customHeight="1" x14ac:dyDescent="0.25">
      <c r="A11" s="29"/>
      <c r="B11" s="33">
        <v>46034</v>
      </c>
      <c r="C11" s="12">
        <v>46035</v>
      </c>
      <c r="D11" s="13">
        <v>46036</v>
      </c>
      <c r="E11" s="60">
        <v>46037</v>
      </c>
      <c r="F11" s="5">
        <v>46038</v>
      </c>
      <c r="G11" s="62">
        <v>46039</v>
      </c>
      <c r="H11" s="5">
        <v>46040</v>
      </c>
      <c r="I11" s="33">
        <v>46062</v>
      </c>
      <c r="J11" s="12">
        <v>46063</v>
      </c>
      <c r="K11" s="13">
        <v>46064</v>
      </c>
      <c r="L11" s="60">
        <v>46065</v>
      </c>
      <c r="M11" s="5">
        <v>46066</v>
      </c>
      <c r="N11" s="62">
        <v>46067</v>
      </c>
      <c r="O11" s="5">
        <v>46068</v>
      </c>
      <c r="P11" s="33">
        <v>46090</v>
      </c>
      <c r="Q11" s="12">
        <v>46091</v>
      </c>
      <c r="R11" s="13">
        <v>46092</v>
      </c>
      <c r="S11" s="60">
        <v>46093</v>
      </c>
      <c r="T11" s="5">
        <v>46094</v>
      </c>
      <c r="U11" s="62">
        <v>46095</v>
      </c>
      <c r="V11" s="5">
        <v>46096</v>
      </c>
      <c r="W11" s="33">
        <v>46125</v>
      </c>
      <c r="X11" s="12">
        <v>46126</v>
      </c>
      <c r="Y11" s="5">
        <v>46127</v>
      </c>
      <c r="Z11" s="33">
        <v>46128</v>
      </c>
      <c r="AA11" s="5">
        <v>46129</v>
      </c>
      <c r="AB11" s="62">
        <v>46130</v>
      </c>
      <c r="AC11" s="5">
        <v>46131</v>
      </c>
    </row>
    <row r="12" spans="1:39" ht="18" customHeight="1" x14ac:dyDescent="0.25">
      <c r="A12" s="29"/>
      <c r="B12" s="33">
        <v>46041</v>
      </c>
      <c r="C12" s="12">
        <v>46042</v>
      </c>
      <c r="D12" s="5">
        <v>46043</v>
      </c>
      <c r="E12" s="33">
        <v>46044</v>
      </c>
      <c r="F12" s="5">
        <v>46045</v>
      </c>
      <c r="G12" s="62">
        <v>46046</v>
      </c>
      <c r="H12" s="5">
        <v>46047</v>
      </c>
      <c r="I12" s="33">
        <v>46069</v>
      </c>
      <c r="J12" s="12">
        <v>46070</v>
      </c>
      <c r="K12" s="5">
        <v>46071</v>
      </c>
      <c r="L12" s="33">
        <v>46072</v>
      </c>
      <c r="M12" s="5">
        <v>46073</v>
      </c>
      <c r="N12" s="62">
        <v>46074</v>
      </c>
      <c r="O12" s="5">
        <v>46075</v>
      </c>
      <c r="P12" s="33">
        <v>46097</v>
      </c>
      <c r="Q12" s="12">
        <v>46098</v>
      </c>
      <c r="R12" s="5">
        <v>46099</v>
      </c>
      <c r="S12" s="33">
        <v>46100</v>
      </c>
      <c r="T12" s="5">
        <v>46101</v>
      </c>
      <c r="U12" s="62">
        <v>46102</v>
      </c>
      <c r="V12" s="5">
        <v>46103</v>
      </c>
      <c r="W12" s="33">
        <v>46132</v>
      </c>
      <c r="X12" s="12">
        <v>46133</v>
      </c>
      <c r="Y12" s="13">
        <v>46134</v>
      </c>
      <c r="Z12" s="60">
        <v>46135</v>
      </c>
      <c r="AA12" s="5">
        <v>46136</v>
      </c>
      <c r="AB12" s="62">
        <v>46137</v>
      </c>
      <c r="AC12" s="5">
        <v>46138</v>
      </c>
    </row>
    <row r="13" spans="1:39" ht="18" customHeight="1" x14ac:dyDescent="0.25">
      <c r="A13" s="29"/>
      <c r="B13" s="33">
        <v>46048</v>
      </c>
      <c r="C13" s="12">
        <v>46049</v>
      </c>
      <c r="D13" s="13">
        <v>46050</v>
      </c>
      <c r="E13" s="60">
        <v>46051</v>
      </c>
      <c r="F13" s="5">
        <v>46052</v>
      </c>
      <c r="G13" s="12">
        <v>46053</v>
      </c>
      <c r="H13" s="5">
        <v>46054</v>
      </c>
      <c r="I13" s="33">
        <v>46076</v>
      </c>
      <c r="J13" s="12">
        <v>46077</v>
      </c>
      <c r="K13" s="13">
        <v>46078</v>
      </c>
      <c r="L13" s="60">
        <v>46079</v>
      </c>
      <c r="M13" s="5">
        <v>46080</v>
      </c>
      <c r="N13" s="12">
        <v>46081</v>
      </c>
      <c r="O13" s="5">
        <v>46082</v>
      </c>
      <c r="P13" s="33">
        <v>46104</v>
      </c>
      <c r="Q13" s="12">
        <v>46105</v>
      </c>
      <c r="R13" s="13">
        <v>46106</v>
      </c>
      <c r="S13" s="60">
        <v>46107</v>
      </c>
      <c r="T13" s="5">
        <v>46108</v>
      </c>
      <c r="U13" s="62">
        <v>46109</v>
      </c>
      <c r="V13" s="5">
        <v>46110</v>
      </c>
      <c r="W13" s="33">
        <v>46139</v>
      </c>
      <c r="X13" s="12">
        <v>46140</v>
      </c>
      <c r="Y13" s="5">
        <v>46141</v>
      </c>
      <c r="Z13" s="5">
        <v>46142</v>
      </c>
      <c r="AA13" s="5">
        <v>46143</v>
      </c>
      <c r="AB13" s="12">
        <v>46144</v>
      </c>
      <c r="AC13" s="5">
        <v>46145</v>
      </c>
    </row>
    <row r="14" spans="1:39" ht="18" customHeight="1" x14ac:dyDescent="0.25">
      <c r="A14" s="29"/>
      <c r="B14" s="5">
        <v>46055</v>
      </c>
      <c r="C14" s="12">
        <v>46056</v>
      </c>
      <c r="D14" s="5">
        <v>46057</v>
      </c>
      <c r="E14" s="5">
        <v>46058</v>
      </c>
      <c r="F14" s="5">
        <v>46059</v>
      </c>
      <c r="G14" s="12">
        <v>46060</v>
      </c>
      <c r="H14" s="5">
        <v>46061</v>
      </c>
      <c r="I14" s="5">
        <v>46083</v>
      </c>
      <c r="J14" s="12">
        <v>46084</v>
      </c>
      <c r="K14" s="20">
        <v>46085</v>
      </c>
      <c r="L14" s="5">
        <v>46086</v>
      </c>
      <c r="M14" s="5">
        <v>46087</v>
      </c>
      <c r="N14" s="12">
        <v>46088</v>
      </c>
      <c r="O14" s="5">
        <v>46089</v>
      </c>
      <c r="P14" s="5">
        <v>46111</v>
      </c>
      <c r="Q14" s="12">
        <v>46112</v>
      </c>
      <c r="R14" s="5">
        <v>46113</v>
      </c>
      <c r="S14" s="5">
        <v>46114</v>
      </c>
      <c r="T14" s="5">
        <v>46115</v>
      </c>
      <c r="U14" s="12">
        <v>46116</v>
      </c>
      <c r="V14" s="5">
        <v>46117</v>
      </c>
      <c r="W14" s="5">
        <v>46146</v>
      </c>
      <c r="X14" s="12">
        <v>46147</v>
      </c>
      <c r="Y14" s="5">
        <v>46148</v>
      </c>
      <c r="Z14" s="5">
        <v>46149</v>
      </c>
      <c r="AA14" s="5">
        <v>46150</v>
      </c>
      <c r="AB14" s="12">
        <v>46151</v>
      </c>
      <c r="AC14" s="5">
        <v>46152</v>
      </c>
    </row>
    <row r="15" spans="1:39" ht="31.5" customHeight="1" x14ac:dyDescent="0.25">
      <c r="A15" s="29"/>
      <c r="B15" s="65" t="str">
        <f>MonthHeaders</f>
        <v>SVIBANJ</v>
      </c>
      <c r="C15" s="65"/>
      <c r="D15" s="65"/>
      <c r="E15" s="65"/>
      <c r="F15" s="65"/>
      <c r="G15" s="65"/>
      <c r="H15" s="65"/>
      <c r="I15" s="65" t="str">
        <f>MonthHeaders</f>
        <v>LIPANJ</v>
      </c>
      <c r="J15" s="65"/>
      <c r="K15" s="65"/>
      <c r="L15" s="65"/>
      <c r="M15" s="65"/>
      <c r="N15" s="65"/>
      <c r="O15" s="65"/>
      <c r="P15" s="65" t="str">
        <f>MonthHeaders</f>
        <v>SRPANJ</v>
      </c>
      <c r="Q15" s="65"/>
      <c r="R15" s="65"/>
      <c r="S15" s="65"/>
      <c r="T15" s="65"/>
      <c r="U15" s="65"/>
      <c r="V15" s="65"/>
      <c r="W15" s="65" t="str">
        <f>MonthHeaders</f>
        <v>KOLOVOZ</v>
      </c>
      <c r="X15" s="65"/>
      <c r="Y15" s="65"/>
      <c r="Z15" s="65"/>
      <c r="AA15" s="65"/>
      <c r="AB15" s="65"/>
      <c r="AC15" s="65"/>
    </row>
    <row r="16" spans="1:39" ht="18" customHeight="1" x14ac:dyDescent="0.25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 t="str">
        <f t="array" ref="I16:O16">DayHeaders</f>
        <v>po</v>
      </c>
      <c r="J16" s="30" t="str">
        <v>ut</v>
      </c>
      <c r="K16" s="31" t="str">
        <v>sr</v>
      </c>
      <c r="L16" s="30" t="str">
        <v>če</v>
      </c>
      <c r="M16" s="30" t="str">
        <v>pe</v>
      </c>
      <c r="N16" s="30" t="str">
        <v>su</v>
      </c>
      <c r="O16" s="30" t="str">
        <v>ne</v>
      </c>
      <c r="P16" s="30" t="str">
        <f t="array" ref="P16:V16">DayHeaders</f>
        <v>po</v>
      </c>
      <c r="Q16" s="30" t="str">
        <v>ut</v>
      </c>
      <c r="R16" s="30" t="str">
        <v>sr</v>
      </c>
      <c r="S16" s="30" t="str">
        <v>če</v>
      </c>
      <c r="T16" s="30" t="str">
        <v>pe</v>
      </c>
      <c r="U16" s="30" t="str">
        <v>su</v>
      </c>
      <c r="V16" s="30" t="str">
        <v>ne</v>
      </c>
      <c r="W16" s="30" t="str">
        <f t="array" ref="W16:AC16">DayHeaders</f>
        <v>po</v>
      </c>
      <c r="X16" s="30" t="str">
        <v>ut</v>
      </c>
      <c r="Y16" s="30" t="str">
        <v>sr</v>
      </c>
      <c r="Z16" s="30" t="str">
        <v>če</v>
      </c>
      <c r="AA16" s="30" t="str">
        <v>pe</v>
      </c>
      <c r="AB16" s="30" t="str">
        <v>su</v>
      </c>
      <c r="AC16" s="30" t="str">
        <v>ne</v>
      </c>
    </row>
    <row r="17" spans="2:29" ht="18" customHeight="1" x14ac:dyDescent="0.25">
      <c r="B17" s="5">
        <f t="array" ref="B17:H22">Svi</f>
        <v>46139</v>
      </c>
      <c r="C17" s="12">
        <v>46140</v>
      </c>
      <c r="D17" s="5">
        <v>46141</v>
      </c>
      <c r="E17" s="33">
        <v>46142</v>
      </c>
      <c r="F17" s="5">
        <v>46143</v>
      </c>
      <c r="G17" s="62">
        <v>46144</v>
      </c>
      <c r="H17" s="5">
        <v>46145</v>
      </c>
      <c r="I17" s="5">
        <f t="array" ref="I17:O22">Lip</f>
        <v>46174</v>
      </c>
      <c r="J17" s="12">
        <v>46175</v>
      </c>
      <c r="K17" s="13">
        <v>46176</v>
      </c>
      <c r="L17" s="26">
        <v>46177</v>
      </c>
      <c r="M17" s="5">
        <v>46178</v>
      </c>
      <c r="N17" s="62">
        <v>46179</v>
      </c>
      <c r="O17" s="5">
        <v>46180</v>
      </c>
      <c r="P17" s="33">
        <f t="array" ref="P17:V22">Srp</f>
        <v>46202</v>
      </c>
      <c r="Q17" s="12">
        <v>46203</v>
      </c>
      <c r="R17" s="13">
        <v>46204</v>
      </c>
      <c r="S17" s="60">
        <v>46205</v>
      </c>
      <c r="T17" s="5">
        <v>46206</v>
      </c>
      <c r="U17" s="62">
        <v>46207</v>
      </c>
      <c r="V17" s="5">
        <v>46208</v>
      </c>
      <c r="W17" s="5">
        <f t="array" ref="W17:AC22">Kol</f>
        <v>46230</v>
      </c>
      <c r="X17" s="12">
        <v>46231</v>
      </c>
      <c r="Y17" s="5">
        <v>46232</v>
      </c>
      <c r="Z17" s="5">
        <v>46233</v>
      </c>
      <c r="AA17" s="5">
        <v>46234</v>
      </c>
      <c r="AB17" s="12">
        <v>46235</v>
      </c>
      <c r="AC17" s="5">
        <v>46236</v>
      </c>
    </row>
    <row r="18" spans="2:29" ht="18" customHeight="1" x14ac:dyDescent="0.25">
      <c r="B18" s="33">
        <v>46146</v>
      </c>
      <c r="C18" s="12">
        <v>46147</v>
      </c>
      <c r="D18" s="13">
        <v>46148</v>
      </c>
      <c r="E18" s="60">
        <v>46149</v>
      </c>
      <c r="F18" s="5">
        <v>46150</v>
      </c>
      <c r="G18" s="62">
        <v>46151</v>
      </c>
      <c r="H18" s="5">
        <v>46152</v>
      </c>
      <c r="I18" s="33">
        <v>46181</v>
      </c>
      <c r="J18" s="12">
        <v>46182</v>
      </c>
      <c r="K18" s="20">
        <v>46183</v>
      </c>
      <c r="L18" s="60">
        <v>46184</v>
      </c>
      <c r="M18" s="5">
        <v>46185</v>
      </c>
      <c r="N18" s="62">
        <v>46186</v>
      </c>
      <c r="O18" s="5">
        <v>46187</v>
      </c>
      <c r="P18" s="33">
        <v>46209</v>
      </c>
      <c r="Q18" s="12">
        <v>46210</v>
      </c>
      <c r="R18" s="5">
        <v>46211</v>
      </c>
      <c r="S18" s="60">
        <v>46212</v>
      </c>
      <c r="T18" s="5">
        <v>46213</v>
      </c>
      <c r="U18" s="62">
        <v>46214</v>
      </c>
      <c r="V18" s="5">
        <v>46215</v>
      </c>
      <c r="W18" s="5">
        <v>46237</v>
      </c>
      <c r="X18" s="12">
        <v>46238</v>
      </c>
      <c r="Y18" s="5">
        <v>46239</v>
      </c>
      <c r="Z18" s="26">
        <v>46240</v>
      </c>
      <c r="AA18" s="5">
        <v>46241</v>
      </c>
      <c r="AB18" s="12">
        <v>46242</v>
      </c>
      <c r="AC18" s="5">
        <v>46243</v>
      </c>
    </row>
    <row r="19" spans="2:29" ht="18" customHeight="1" x14ac:dyDescent="0.25">
      <c r="B19" s="33">
        <v>46153</v>
      </c>
      <c r="C19" s="12">
        <v>46154</v>
      </c>
      <c r="D19" s="5">
        <v>46155</v>
      </c>
      <c r="E19" s="33">
        <v>46156</v>
      </c>
      <c r="F19" s="5">
        <v>46157</v>
      </c>
      <c r="G19" s="62">
        <v>46158</v>
      </c>
      <c r="H19" s="5">
        <v>46159</v>
      </c>
      <c r="I19" s="33">
        <v>46188</v>
      </c>
      <c r="J19" s="12">
        <v>46189</v>
      </c>
      <c r="K19" s="13">
        <v>46190</v>
      </c>
      <c r="L19" s="60">
        <v>46191</v>
      </c>
      <c r="M19" s="5">
        <v>46192</v>
      </c>
      <c r="N19" s="62">
        <v>46193</v>
      </c>
      <c r="O19" s="5">
        <v>46194</v>
      </c>
      <c r="P19" s="33">
        <v>46216</v>
      </c>
      <c r="Q19" s="12">
        <v>46217</v>
      </c>
      <c r="R19" s="13">
        <v>46218</v>
      </c>
      <c r="S19" s="60">
        <v>46219</v>
      </c>
      <c r="T19" s="5">
        <v>46220</v>
      </c>
      <c r="U19" s="62">
        <v>46221</v>
      </c>
      <c r="V19" s="5">
        <v>46222</v>
      </c>
      <c r="W19" s="5">
        <v>46244</v>
      </c>
      <c r="X19" s="12">
        <v>46245</v>
      </c>
      <c r="Y19" s="13">
        <v>46246</v>
      </c>
      <c r="Z19" s="26">
        <v>46247</v>
      </c>
      <c r="AA19" s="5">
        <v>46248</v>
      </c>
      <c r="AB19" s="12">
        <v>46249</v>
      </c>
      <c r="AC19" s="5">
        <v>46250</v>
      </c>
    </row>
    <row r="20" spans="2:29" ht="18" customHeight="1" x14ac:dyDescent="0.25">
      <c r="B20" s="33">
        <v>46160</v>
      </c>
      <c r="C20" s="12">
        <v>46161</v>
      </c>
      <c r="D20" s="13">
        <v>46162</v>
      </c>
      <c r="E20" s="60">
        <v>46163</v>
      </c>
      <c r="F20" s="5">
        <v>46164</v>
      </c>
      <c r="G20" s="62">
        <v>46165</v>
      </c>
      <c r="H20" s="5">
        <v>46166</v>
      </c>
      <c r="I20" s="33">
        <v>46195</v>
      </c>
      <c r="J20" s="12">
        <v>46196</v>
      </c>
      <c r="K20" s="20">
        <v>46197</v>
      </c>
      <c r="L20" s="60">
        <v>46198</v>
      </c>
      <c r="M20" s="5">
        <v>46199</v>
      </c>
      <c r="N20" s="62">
        <v>46200</v>
      </c>
      <c r="O20" s="5">
        <v>46201</v>
      </c>
      <c r="P20" s="33">
        <v>46223</v>
      </c>
      <c r="Q20" s="12">
        <v>46224</v>
      </c>
      <c r="R20" s="5">
        <v>46225</v>
      </c>
      <c r="S20" s="60">
        <v>46226</v>
      </c>
      <c r="T20" s="5">
        <v>46227</v>
      </c>
      <c r="U20" s="62">
        <v>46228</v>
      </c>
      <c r="V20" s="5">
        <v>46229</v>
      </c>
      <c r="W20" s="5">
        <v>46251</v>
      </c>
      <c r="X20" s="12">
        <v>46252</v>
      </c>
      <c r="Y20" s="5">
        <v>46253</v>
      </c>
      <c r="Z20" s="26">
        <v>46254</v>
      </c>
      <c r="AA20" s="5">
        <v>46255</v>
      </c>
      <c r="AB20" s="12">
        <v>46256</v>
      </c>
      <c r="AC20" s="5">
        <v>46257</v>
      </c>
    </row>
    <row r="21" spans="2:29" ht="18" customHeight="1" x14ac:dyDescent="0.25">
      <c r="B21" s="33">
        <v>46167</v>
      </c>
      <c r="C21" s="12">
        <v>46168</v>
      </c>
      <c r="D21" s="5">
        <v>46169</v>
      </c>
      <c r="E21" s="33">
        <v>46170</v>
      </c>
      <c r="F21" s="5">
        <v>46171</v>
      </c>
      <c r="G21" s="12">
        <v>46172</v>
      </c>
      <c r="H21" s="5">
        <v>46173</v>
      </c>
      <c r="I21" s="33">
        <v>46202</v>
      </c>
      <c r="J21" s="12">
        <v>46203</v>
      </c>
      <c r="K21" s="5">
        <v>46204</v>
      </c>
      <c r="L21" s="33">
        <v>46205</v>
      </c>
      <c r="M21" s="5">
        <v>46206</v>
      </c>
      <c r="N21" s="62">
        <v>46207</v>
      </c>
      <c r="O21" s="5">
        <v>46208</v>
      </c>
      <c r="P21" s="33">
        <v>46230</v>
      </c>
      <c r="Q21" s="12">
        <v>46231</v>
      </c>
      <c r="R21" s="13">
        <v>46232</v>
      </c>
      <c r="S21" s="26">
        <v>46233</v>
      </c>
      <c r="T21" s="5">
        <v>46234</v>
      </c>
      <c r="U21" s="12">
        <v>46235</v>
      </c>
      <c r="V21" s="5">
        <v>46236</v>
      </c>
      <c r="W21" s="5">
        <v>46258</v>
      </c>
      <c r="X21" s="12">
        <v>46259</v>
      </c>
      <c r="Y21" s="13">
        <v>46260</v>
      </c>
      <c r="Z21" s="26">
        <v>46261</v>
      </c>
      <c r="AA21" s="5">
        <v>46262</v>
      </c>
      <c r="AB21" s="12">
        <v>46263</v>
      </c>
      <c r="AC21" s="5">
        <v>46264</v>
      </c>
    </row>
    <row r="22" spans="2:29" ht="18" customHeight="1" x14ac:dyDescent="0.25">
      <c r="B22" s="5">
        <v>46174</v>
      </c>
      <c r="C22" s="12">
        <v>46175</v>
      </c>
      <c r="D22" s="5">
        <v>46176</v>
      </c>
      <c r="E22" s="5">
        <v>46177</v>
      </c>
      <c r="F22" s="5">
        <v>46178</v>
      </c>
      <c r="G22" s="12">
        <v>46179</v>
      </c>
      <c r="H22" s="5">
        <v>46180</v>
      </c>
      <c r="I22" s="5">
        <v>46209</v>
      </c>
      <c r="J22" s="12">
        <v>46210</v>
      </c>
      <c r="K22" s="20">
        <v>46211</v>
      </c>
      <c r="L22" s="5">
        <v>46212</v>
      </c>
      <c r="M22" s="5">
        <v>46213</v>
      </c>
      <c r="N22" s="12">
        <v>46214</v>
      </c>
      <c r="O22" s="5">
        <v>46215</v>
      </c>
      <c r="P22" s="5">
        <v>46237</v>
      </c>
      <c r="Q22" s="12">
        <v>46238</v>
      </c>
      <c r="R22" s="5">
        <v>46239</v>
      </c>
      <c r="S22" s="20">
        <v>46240</v>
      </c>
      <c r="T22" s="5">
        <v>46241</v>
      </c>
      <c r="U22" s="12">
        <v>46242</v>
      </c>
      <c r="V22" s="5">
        <v>46243</v>
      </c>
      <c r="W22" s="5">
        <v>46265</v>
      </c>
      <c r="X22" s="12">
        <v>46266</v>
      </c>
      <c r="Y22" s="5">
        <v>46267</v>
      </c>
      <c r="Z22" s="20">
        <v>46268</v>
      </c>
      <c r="AA22" s="5">
        <v>46269</v>
      </c>
      <c r="AB22" s="12">
        <v>46270</v>
      </c>
      <c r="AC22" s="5">
        <v>46271</v>
      </c>
    </row>
    <row r="23" spans="2:29" ht="31.5" customHeight="1" x14ac:dyDescent="0.25">
      <c r="B23" s="65" t="str">
        <f>MonthHeaders</f>
        <v>RUJAN</v>
      </c>
      <c r="C23" s="65"/>
      <c r="D23" s="65"/>
      <c r="E23" s="65"/>
      <c r="F23" s="65"/>
      <c r="G23" s="65"/>
      <c r="H23" s="65"/>
      <c r="I23" s="65" t="str">
        <f>MonthHeaders</f>
        <v>LISTOPAD</v>
      </c>
      <c r="J23" s="65"/>
      <c r="K23" s="65"/>
      <c r="L23" s="65"/>
      <c r="M23" s="65"/>
      <c r="N23" s="65"/>
      <c r="O23" s="65"/>
      <c r="P23" s="65" t="str">
        <f>MonthHeaders</f>
        <v>STUDENI</v>
      </c>
      <c r="Q23" s="65"/>
      <c r="R23" s="65"/>
      <c r="S23" s="65"/>
      <c r="T23" s="65"/>
      <c r="U23" s="65"/>
      <c r="V23" s="65"/>
      <c r="W23" s="65" t="str">
        <f>MonthHeaders</f>
        <v>PROSINAC</v>
      </c>
      <c r="X23" s="65"/>
      <c r="Y23" s="65"/>
      <c r="Z23" s="65"/>
      <c r="AA23" s="65"/>
      <c r="AB23" s="65"/>
      <c r="AC23" s="65"/>
    </row>
    <row r="24" spans="2:29" ht="18" customHeight="1" x14ac:dyDescent="0.25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 t="str">
        <f t="array" ref="I24:O24">DayHeaders</f>
        <v>po</v>
      </c>
      <c r="J24" s="30" t="str">
        <v>ut</v>
      </c>
      <c r="K24" s="30" t="str">
        <v>sr</v>
      </c>
      <c r="L24" s="30" t="str">
        <v>če</v>
      </c>
      <c r="M24" s="30" t="str">
        <v>pe</v>
      </c>
      <c r="N24" s="30" t="str">
        <v>su</v>
      </c>
      <c r="O24" s="30" t="str">
        <v>ne</v>
      </c>
      <c r="P24" s="30" t="str">
        <f t="array" ref="P24:V24">DayHeaders</f>
        <v>po</v>
      </c>
      <c r="Q24" s="30" t="str">
        <v>ut</v>
      </c>
      <c r="R24" s="30" t="str">
        <v>sr</v>
      </c>
      <c r="S24" s="30" t="str">
        <v>če</v>
      </c>
      <c r="T24" s="30" t="str">
        <v>pe</v>
      </c>
      <c r="U24" s="30" t="str">
        <v>su</v>
      </c>
      <c r="V24" s="30" t="str">
        <v>ne</v>
      </c>
      <c r="W24" s="30" t="str">
        <f t="array" ref="W24:AC24">DayHeaders</f>
        <v>po</v>
      </c>
      <c r="X24" s="30" t="str">
        <v>ut</v>
      </c>
      <c r="Y24" s="30" t="str">
        <v>sr</v>
      </c>
      <c r="Z24" s="30" t="str">
        <v>če</v>
      </c>
      <c r="AA24" s="30" t="str">
        <v>pe</v>
      </c>
      <c r="AB24" s="30" t="str">
        <v>su</v>
      </c>
      <c r="AC24" s="30" t="str">
        <v>ne</v>
      </c>
    </row>
    <row r="25" spans="2:29" ht="18" customHeight="1" x14ac:dyDescent="0.25">
      <c r="B25" s="61">
        <f t="array" ref="B25:H30">Ruj</f>
        <v>46265</v>
      </c>
      <c r="C25" s="12">
        <v>46266</v>
      </c>
      <c r="D25" s="5">
        <v>46267</v>
      </c>
      <c r="E25" s="26">
        <v>46268</v>
      </c>
      <c r="F25" s="5">
        <v>46269</v>
      </c>
      <c r="G25" s="12">
        <v>46270</v>
      </c>
      <c r="H25" s="5">
        <v>46271</v>
      </c>
      <c r="I25" s="61">
        <f t="array" ref="I25:O30">Lis</f>
        <v>46293</v>
      </c>
      <c r="J25" s="12">
        <v>46294</v>
      </c>
      <c r="K25" s="20">
        <v>46295</v>
      </c>
      <c r="L25" s="61">
        <v>46296</v>
      </c>
      <c r="M25" s="61">
        <v>46297</v>
      </c>
      <c r="N25" s="12">
        <v>46298</v>
      </c>
      <c r="O25" s="61">
        <v>46299</v>
      </c>
      <c r="P25" s="61">
        <f t="array" ref="P25:V30">Stu</f>
        <v>46321</v>
      </c>
      <c r="Q25" s="12">
        <v>46322</v>
      </c>
      <c r="R25" s="5">
        <v>46323</v>
      </c>
      <c r="S25" s="61">
        <v>46324</v>
      </c>
      <c r="T25" s="61">
        <v>46325</v>
      </c>
      <c r="U25" s="12">
        <v>46326</v>
      </c>
      <c r="V25" s="61">
        <v>46327</v>
      </c>
      <c r="W25" s="61">
        <f t="array" ref="W25:AC30">Pro</f>
        <v>46356</v>
      </c>
      <c r="X25" s="12">
        <v>46357</v>
      </c>
      <c r="Y25" s="13">
        <v>46358</v>
      </c>
      <c r="Z25" s="26">
        <v>46359</v>
      </c>
      <c r="AA25" s="5">
        <v>46360</v>
      </c>
      <c r="AB25" s="12">
        <v>46361</v>
      </c>
      <c r="AC25" s="61">
        <v>46362</v>
      </c>
    </row>
    <row r="26" spans="2:29" ht="18" customHeight="1" x14ac:dyDescent="0.25">
      <c r="B26" s="61">
        <v>46272</v>
      </c>
      <c r="C26" s="12">
        <v>46273</v>
      </c>
      <c r="D26" s="13">
        <v>46274</v>
      </c>
      <c r="E26" s="26">
        <v>46275</v>
      </c>
      <c r="F26" s="5">
        <v>46276</v>
      </c>
      <c r="G26" s="12">
        <v>46277</v>
      </c>
      <c r="H26" s="5">
        <v>46278</v>
      </c>
      <c r="I26" s="61">
        <v>46300</v>
      </c>
      <c r="J26" s="12">
        <v>46301</v>
      </c>
      <c r="K26" s="13">
        <v>46302</v>
      </c>
      <c r="L26" s="26">
        <v>46303</v>
      </c>
      <c r="M26" s="5">
        <v>46304</v>
      </c>
      <c r="N26" s="12">
        <v>46305</v>
      </c>
      <c r="O26" s="61">
        <v>46306</v>
      </c>
      <c r="P26" s="61">
        <v>46328</v>
      </c>
      <c r="Q26" s="12">
        <v>46329</v>
      </c>
      <c r="R26" s="13">
        <v>46330</v>
      </c>
      <c r="S26" s="26">
        <v>46331</v>
      </c>
      <c r="T26" s="5">
        <v>46332</v>
      </c>
      <c r="U26" s="12">
        <v>46333</v>
      </c>
      <c r="V26" s="61">
        <v>46334</v>
      </c>
      <c r="W26" s="61">
        <v>46363</v>
      </c>
      <c r="X26" s="12">
        <v>46364</v>
      </c>
      <c r="Y26" s="5">
        <v>46365</v>
      </c>
      <c r="Z26" s="5">
        <v>46366</v>
      </c>
      <c r="AA26" s="5">
        <v>46367</v>
      </c>
      <c r="AB26" s="12">
        <v>46368</v>
      </c>
      <c r="AC26" s="61">
        <v>46369</v>
      </c>
    </row>
    <row r="27" spans="2:29" ht="18" customHeight="1" x14ac:dyDescent="0.25">
      <c r="B27" s="61">
        <v>46279</v>
      </c>
      <c r="C27" s="12">
        <v>46280</v>
      </c>
      <c r="D27" s="5">
        <v>46281</v>
      </c>
      <c r="E27" s="26">
        <v>46282</v>
      </c>
      <c r="F27" s="5">
        <v>46283</v>
      </c>
      <c r="G27" s="12">
        <v>46284</v>
      </c>
      <c r="H27" s="5">
        <v>46285</v>
      </c>
      <c r="I27" s="61">
        <v>46307</v>
      </c>
      <c r="J27" s="12">
        <v>46308</v>
      </c>
      <c r="K27" s="5">
        <v>46309</v>
      </c>
      <c r="L27" s="5">
        <v>46310</v>
      </c>
      <c r="M27" s="5">
        <v>46311</v>
      </c>
      <c r="N27" s="12">
        <v>46312</v>
      </c>
      <c r="O27" s="61">
        <v>46313</v>
      </c>
      <c r="P27" s="61">
        <v>46335</v>
      </c>
      <c r="Q27" s="12">
        <v>46336</v>
      </c>
      <c r="R27" s="5">
        <v>46337</v>
      </c>
      <c r="S27" s="5">
        <v>46338</v>
      </c>
      <c r="T27" s="5">
        <v>46339</v>
      </c>
      <c r="U27" s="12">
        <v>46340</v>
      </c>
      <c r="V27" s="61">
        <v>46341</v>
      </c>
      <c r="W27" s="61">
        <v>46370</v>
      </c>
      <c r="X27" s="12">
        <v>46371</v>
      </c>
      <c r="Y27" s="13">
        <v>46372</v>
      </c>
      <c r="Z27" s="26">
        <v>46373</v>
      </c>
      <c r="AA27" s="5">
        <v>46374</v>
      </c>
      <c r="AB27" s="12">
        <v>46375</v>
      </c>
      <c r="AC27" s="61">
        <v>46376</v>
      </c>
    </row>
    <row r="28" spans="2:29" ht="18" customHeight="1" x14ac:dyDescent="0.25">
      <c r="B28" s="61">
        <v>46286</v>
      </c>
      <c r="C28" s="12">
        <v>46287</v>
      </c>
      <c r="D28" s="13">
        <v>46288</v>
      </c>
      <c r="E28" s="26">
        <v>46289</v>
      </c>
      <c r="F28" s="5">
        <v>46290</v>
      </c>
      <c r="G28" s="12">
        <v>46291</v>
      </c>
      <c r="H28" s="5">
        <v>46292</v>
      </c>
      <c r="I28" s="61">
        <v>46314</v>
      </c>
      <c r="J28" s="12">
        <v>46315</v>
      </c>
      <c r="K28" s="13">
        <v>46316</v>
      </c>
      <c r="L28" s="26">
        <v>46317</v>
      </c>
      <c r="M28" s="5">
        <v>46318</v>
      </c>
      <c r="N28" s="12">
        <v>46319</v>
      </c>
      <c r="O28" s="61">
        <v>46320</v>
      </c>
      <c r="P28" s="61">
        <v>46342</v>
      </c>
      <c r="Q28" s="12">
        <v>46343</v>
      </c>
      <c r="R28" s="13">
        <v>46344</v>
      </c>
      <c r="S28" s="26">
        <v>46345</v>
      </c>
      <c r="T28" s="5">
        <v>46346</v>
      </c>
      <c r="U28" s="12">
        <v>46347</v>
      </c>
      <c r="V28" s="61">
        <v>46348</v>
      </c>
      <c r="W28" s="61">
        <v>46377</v>
      </c>
      <c r="X28" s="12">
        <v>46378</v>
      </c>
      <c r="Y28" s="5">
        <v>46379</v>
      </c>
      <c r="Z28" s="5">
        <v>46380</v>
      </c>
      <c r="AA28" s="5">
        <v>46381</v>
      </c>
      <c r="AB28" s="12">
        <v>46382</v>
      </c>
      <c r="AC28" s="61">
        <v>46383</v>
      </c>
    </row>
    <row r="29" spans="2:29" ht="18" customHeight="1" x14ac:dyDescent="0.25">
      <c r="B29" s="61">
        <v>46293</v>
      </c>
      <c r="C29" s="12">
        <v>46294</v>
      </c>
      <c r="D29" s="5">
        <v>46295</v>
      </c>
      <c r="E29" s="5">
        <v>46296</v>
      </c>
      <c r="F29" s="5">
        <v>46297</v>
      </c>
      <c r="G29" s="12">
        <v>46298</v>
      </c>
      <c r="H29" s="5">
        <v>46299</v>
      </c>
      <c r="I29" s="61">
        <v>46321</v>
      </c>
      <c r="J29" s="12">
        <v>46322</v>
      </c>
      <c r="K29" s="5">
        <v>46323</v>
      </c>
      <c r="L29" s="5">
        <v>46324</v>
      </c>
      <c r="M29" s="5">
        <v>46325</v>
      </c>
      <c r="N29" s="12">
        <v>46326</v>
      </c>
      <c r="O29" s="61">
        <v>46327</v>
      </c>
      <c r="P29" s="61">
        <v>46349</v>
      </c>
      <c r="Q29" s="12">
        <v>46350</v>
      </c>
      <c r="R29" s="5">
        <v>46351</v>
      </c>
      <c r="S29" s="5">
        <v>46352</v>
      </c>
      <c r="T29" s="5">
        <v>46353</v>
      </c>
      <c r="U29" s="12">
        <v>46354</v>
      </c>
      <c r="V29" s="61">
        <v>46355</v>
      </c>
      <c r="W29" s="61">
        <v>46384</v>
      </c>
      <c r="X29" s="12">
        <v>46385</v>
      </c>
      <c r="Y29" s="13">
        <v>46386</v>
      </c>
      <c r="Z29" s="26">
        <v>46387</v>
      </c>
      <c r="AA29" s="5">
        <v>46388</v>
      </c>
      <c r="AB29" s="12">
        <v>46389</v>
      </c>
      <c r="AC29" s="61">
        <v>46390</v>
      </c>
    </row>
    <row r="30" spans="2:29" ht="18" customHeight="1" x14ac:dyDescent="0.25">
      <c r="B30" s="61">
        <v>46300</v>
      </c>
      <c r="C30" s="12">
        <v>46301</v>
      </c>
      <c r="D30" s="5">
        <v>46302</v>
      </c>
      <c r="E30" s="5">
        <v>46303</v>
      </c>
      <c r="F30" s="5">
        <v>46304</v>
      </c>
      <c r="G30" s="12">
        <v>46305</v>
      </c>
      <c r="H30" s="5">
        <v>46306</v>
      </c>
      <c r="I30" s="61">
        <v>46328</v>
      </c>
      <c r="J30" s="12">
        <v>46329</v>
      </c>
      <c r="K30" s="5">
        <v>46330</v>
      </c>
      <c r="L30" s="5">
        <v>46331</v>
      </c>
      <c r="M30" s="5">
        <v>46332</v>
      </c>
      <c r="N30" s="12">
        <v>46333</v>
      </c>
      <c r="O30" s="61">
        <v>46334</v>
      </c>
      <c r="P30" s="61">
        <v>46356</v>
      </c>
      <c r="Q30" s="12">
        <v>46357</v>
      </c>
      <c r="R30" s="5">
        <v>46358</v>
      </c>
      <c r="S30" s="5">
        <v>46359</v>
      </c>
      <c r="T30" s="61">
        <v>46360</v>
      </c>
      <c r="U30" s="12">
        <v>46361</v>
      </c>
      <c r="V30" s="61">
        <v>46362</v>
      </c>
      <c r="W30" s="61">
        <v>46391</v>
      </c>
      <c r="X30" s="12">
        <v>46392</v>
      </c>
      <c r="Y30" s="5">
        <v>46393</v>
      </c>
      <c r="Z30" s="5">
        <v>46394</v>
      </c>
      <c r="AA30" s="61">
        <v>46395</v>
      </c>
      <c r="AB30" s="12">
        <v>46396</v>
      </c>
      <c r="AC30" s="61">
        <v>46397</v>
      </c>
    </row>
  </sheetData>
  <mergeCells count="23">
    <mergeCell ref="B7:H7"/>
    <mergeCell ref="I7:O7"/>
    <mergeCell ref="P7:V7"/>
    <mergeCell ref="W7:AC7"/>
    <mergeCell ref="B1:J1"/>
    <mergeCell ref="K1:O1"/>
    <mergeCell ref="P1:AC1"/>
    <mergeCell ref="B2:AC2"/>
    <mergeCell ref="B3:AC3"/>
    <mergeCell ref="B4:AC4"/>
    <mergeCell ref="S5:AA5"/>
    <mergeCell ref="D6:H6"/>
    <mergeCell ref="K6:O6"/>
    <mergeCell ref="R6:V6"/>
    <mergeCell ref="Y6:AC6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131" priority="12">
      <formula>MONTH(B9)&lt;&gt;MONTH($B$11)</formula>
    </cfRule>
  </conditionalFormatting>
  <conditionalFormatting sqref="B17:H22">
    <cfRule type="expression" dxfId="130" priority="8">
      <formula>MONTH(B17)&lt;&gt;MONTH($B$19)</formula>
    </cfRule>
  </conditionalFormatting>
  <conditionalFormatting sqref="B25:H30">
    <cfRule type="expression" dxfId="129" priority="4">
      <formula>MONTH(B25)&lt;&gt;MONTH($B$27)</formula>
    </cfRule>
  </conditionalFormatting>
  <conditionalFormatting sqref="I9:O14">
    <cfRule type="expression" dxfId="128" priority="11">
      <formula>MONTH(I9)&lt;&gt;MONTH($I$11)</formula>
    </cfRule>
  </conditionalFormatting>
  <conditionalFormatting sqref="I17:O22">
    <cfRule type="expression" dxfId="127" priority="7">
      <formula>MONTH(I17)&lt;&gt;MONTH($I$19)</formula>
    </cfRule>
  </conditionalFormatting>
  <conditionalFormatting sqref="I25:O30">
    <cfRule type="expression" dxfId="126" priority="3">
      <formula>MONTH(I25)&lt;&gt;MONTH($I$27)</formula>
    </cfRule>
  </conditionalFormatting>
  <conditionalFormatting sqref="P9:V14">
    <cfRule type="expression" dxfId="125" priority="10">
      <formula>MONTH(P9)&lt;&gt;MONTH($P$11)</formula>
    </cfRule>
  </conditionalFormatting>
  <conditionalFormatting sqref="P17:V22">
    <cfRule type="expression" dxfId="124" priority="6">
      <formula>MONTH(P17)&lt;&gt;MONTH($P$19)</formula>
    </cfRule>
  </conditionalFormatting>
  <conditionalFormatting sqref="P25:V30">
    <cfRule type="expression" dxfId="123" priority="2">
      <formula>MONTH(P25)&lt;&gt;MONTH($P$27)</formula>
    </cfRule>
  </conditionalFormatting>
  <conditionalFormatting sqref="W9:AC14">
    <cfRule type="expression" dxfId="122" priority="9">
      <formula>MONTH(W9)&lt;&gt;MONTH($W$11)</formula>
    </cfRule>
  </conditionalFormatting>
  <conditionalFormatting sqref="W17:AC22">
    <cfRule type="expression" dxfId="121" priority="5">
      <formula>MONTH(W17)&lt;&gt;MONTH($W$19)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2A7A6C7-0F51-4420-9106-9DBD461B3E5D}"/>
    <dataValidation allowBlank="1" showInputMessage="1" showErrorMessage="1" prompt="Dani u tjedan za mjesec iz ćelije iznad ove navedeni su u rasponu ćelija od I4 do O4" sqref="I8" xr:uid="{B1413EB9-82DF-46A3-85FD-EB6230AAA6EE}"/>
    <dataValidation allowBlank="1" showInputMessage="1" showErrorMessage="1" prompt="Dani u tjedan za mjesec iz ćelije iznad ove navedeni su u rasponu ćelija od P4 do V4" sqref="P8" xr:uid="{3C554F2B-4C47-43DC-BF9C-09301C96D7AA}"/>
    <dataValidation allowBlank="1" showInputMessage="1" showErrorMessage="1" prompt="Dani u tjedan za mjesec iz ćelije iznad ove navedeni su u rasponu ćelija od W4 do AC4" sqref="W8" xr:uid="{DA7B1E81-C4BF-4A18-BB0F-71D865BF85DA}"/>
    <dataValidation allowBlank="1" showInputMessage="1" showErrorMessage="1" prompt="Dani u tjedan za mjesec iz ćelije iznad ove navedeni su u rasponu ćelija od B12 do H12" sqref="B16" xr:uid="{5A30A1D8-512E-4A43-A3DF-53BE2AD98666}"/>
    <dataValidation allowBlank="1" showInputMessage="1" showErrorMessage="1" prompt="Dani u tjedan za mjesec iz ćelije iznad ove navedeni su u rasponu ćelija od I12 do O12" sqref="I16" xr:uid="{2AA567B8-9C4A-4B56-B4D3-6CC37070590D}"/>
    <dataValidation allowBlank="1" showInputMessage="1" showErrorMessage="1" prompt="Dani u tjedan za mjesec iz ćelije iznad ove navedeni su u rasponu ćelija od P12 do V12" sqref="P16" xr:uid="{BAA98C67-FB36-40A8-A0FC-0166205982DB}"/>
    <dataValidation allowBlank="1" showInputMessage="1" showErrorMessage="1" prompt="Dani u tjedan za mjesec iz ćelije iznad ove navedeni su u rasponu ćelija od W12 do AC12" sqref="W16" xr:uid="{0125A251-959E-4B29-8137-D19B57460152}"/>
    <dataValidation allowBlank="1" showInputMessage="1" showErrorMessage="1" prompt="Dani u tjedan za mjesec iz ćelije iznad ove navedeni su u rasponu ćelija od B20 do H20" sqref="B24" xr:uid="{49ADB74F-3293-4EDC-8D91-F59C704A2096}"/>
    <dataValidation allowBlank="1" showInputMessage="1" showErrorMessage="1" prompt="Dani u tjedan za mjesec iz ćelije iznad ove navedeni su u rasponu ćelija od I20 do O20" sqref="I24" xr:uid="{CFFE5DBE-AC77-42CA-B4DD-52AE113CBB39}"/>
    <dataValidation allowBlank="1" showInputMessage="1" showErrorMessage="1" prompt="Dani u tjedan za mjesec iz ćelije iznad ove navedeni su u rasponu ćelija od P20 do V20" sqref="P24" xr:uid="{C5C916FD-1879-4A82-A277-331FB8F6A1AC}"/>
    <dataValidation allowBlank="1" showInputMessage="1" showErrorMessage="1" prompt="Dani u tjedan za mjesec iz ćelije iznad ove navedeni su u rasponu ćelija od W20 do AC20" sqref="W24" xr:uid="{B87E8661-E672-4AE8-87BA-FFB6A0656BD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BDDFB1A0-C234-459E-B383-E3FA8F049E93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4718B093-F905-4985-AF73-33F8DB1412D4}"/>
    <dataValidation allowBlank="1" showInputMessage="1" showErrorMessage="1" prompt="Odaberite prvi dan u tjednu u ćeliji s desne strane, kalendarsku godinu u ćeliji ispod ove" sqref="B1:J1" xr:uid="{FC296B07-9585-46F3-BE74-EFEB4E9FB81F}"/>
    <dataValidation allowBlank="1" showInputMessage="1" showErrorMessage="1" prompt="U ovu ćeliju unesite godinu. Kalendarski se datumi automatski ažuriraju u ćelijama od B3 do AC26" sqref="B2:AC2 B3 B5:B6" xr:uid="{CB478D5C-38E4-4C08-BC15-A2A77248FEB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6C714E-10D8-49EC-A6F0-47629A4AD51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6CC2DD8-D107-4BCE-BB20-6ED9F4AB3B4D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AE44595-B1DA-40B9-9673-C6B9FEB8641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8EBF12E-61F6-4660-8402-0B157D7FFBDD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6601FBBF-29A9-4992-A24D-64698C706ABC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6EF79384-976B-4CC7-A484-045268ED8EE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782318FE-C8AA-43E5-BB67-C3C154EF33A7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1DFADCAA-6FCF-41D9-BA39-CD0BB9E1A9C5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97FB78D8-7202-4FB8-A459-09204C6E49F3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AC176771-8882-427A-ACD7-1743DBB2E95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4B946258-F612-4696-8BE9-CEDA98D2715E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684E7C1E-6B08-4427-AFFA-604AF494056C}"/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AD28" sqref="AD28:AD30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9" width="3.85546875" style="1" customWidth="1"/>
    <col min="10" max="10" width="4.140625" style="1" customWidth="1"/>
    <col min="11" max="11" width="3.85546875" style="1" customWidth="1"/>
    <col min="12" max="17" width="3.85546875" style="1"/>
    <col min="18" max="18" width="4.140625" style="1" customWidth="1"/>
    <col min="19" max="25" width="3.85546875" style="1"/>
    <col min="26" max="26" width="3.5703125" style="1" customWidth="1"/>
    <col min="27" max="32" width="3.85546875" style="1"/>
    <col min="33" max="33" width="2.85546875" customWidth="1"/>
    <col min="34" max="34" width="3.85546875" customWidth="1"/>
  </cols>
  <sheetData>
    <row r="1" spans="1:34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34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34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</row>
    <row r="4" spans="1:34" ht="35.1" customHeight="1" x14ac:dyDescent="0.4">
      <c r="A4" s="28"/>
      <c r="B4" s="53"/>
      <c r="C4" s="53"/>
      <c r="D4" s="53"/>
      <c r="E4" s="53"/>
      <c r="F4" s="53"/>
      <c r="G4" s="53"/>
      <c r="H4" s="53"/>
      <c r="I4" s="53"/>
      <c r="J4" s="78" t="s">
        <v>20</v>
      </c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53"/>
      <c r="AB4" s="53"/>
      <c r="AC4" s="53"/>
      <c r="AD4" s="53"/>
      <c r="AE4" s="53"/>
      <c r="AF4" s="53"/>
      <c r="AH4" s="17"/>
    </row>
    <row r="5" spans="1:34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4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2" t="s">
        <v>6</v>
      </c>
      <c r="M6" s="72"/>
      <c r="N6" s="72"/>
      <c r="O6" s="72"/>
      <c r="P6" s="72"/>
      <c r="Q6" s="54"/>
      <c r="R6" s="2"/>
      <c r="S6" s="4"/>
      <c r="T6" s="75" t="s">
        <v>12</v>
      </c>
      <c r="U6" s="75"/>
      <c r="V6" s="75"/>
      <c r="W6" s="75"/>
      <c r="X6" s="75"/>
      <c r="Y6" s="55"/>
      <c r="Z6" s="27"/>
      <c r="AA6" s="75" t="s">
        <v>8</v>
      </c>
      <c r="AB6" s="75"/>
      <c r="AC6" s="75"/>
      <c r="AD6" s="75"/>
      <c r="AE6" s="75"/>
      <c r="AF6" s="2"/>
    </row>
    <row r="7" spans="1:34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34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34" ht="18" customHeight="1" x14ac:dyDescent="0.25">
      <c r="A9" s="29"/>
      <c r="B9" s="15">
        <f t="array" ref="B9:H14">Sij</f>
        <v>46020</v>
      </c>
      <c r="C9" s="6">
        <v>46021</v>
      </c>
      <c r="D9" s="16">
        <v>46022</v>
      </c>
      <c r="E9" s="25">
        <v>46023</v>
      </c>
      <c r="F9" s="15">
        <v>46024</v>
      </c>
      <c r="G9" s="6">
        <v>46025</v>
      </c>
      <c r="H9" s="6">
        <v>46026</v>
      </c>
      <c r="I9" s="6"/>
      <c r="J9" s="15">
        <f t="array" ref="J9:P14">Velj</f>
        <v>46048</v>
      </c>
      <c r="K9" s="6">
        <v>46049</v>
      </c>
      <c r="L9" s="6">
        <v>46050</v>
      </c>
      <c r="M9" s="25">
        <v>46051</v>
      </c>
      <c r="N9" s="15">
        <v>46052</v>
      </c>
      <c r="O9" s="6">
        <v>46053</v>
      </c>
      <c r="P9" s="6">
        <v>46054</v>
      </c>
      <c r="Q9" s="6"/>
      <c r="R9" s="15">
        <f t="array" ref="R9:X14">Ožu</f>
        <v>46076</v>
      </c>
      <c r="S9" s="6">
        <v>46077</v>
      </c>
      <c r="T9" s="6">
        <v>46078</v>
      </c>
      <c r="U9" s="6">
        <v>46079</v>
      </c>
      <c r="V9" s="15">
        <v>46080</v>
      </c>
      <c r="W9" s="6">
        <v>46081</v>
      </c>
      <c r="X9" s="6">
        <v>46082</v>
      </c>
      <c r="Y9" s="6"/>
      <c r="Z9" s="15">
        <f t="array" ref="Z9:AF14">Tra</f>
        <v>46111</v>
      </c>
      <c r="AA9" s="6">
        <v>46112</v>
      </c>
      <c r="AB9" s="6">
        <v>46113</v>
      </c>
      <c r="AC9" s="6">
        <v>46114</v>
      </c>
      <c r="AD9" s="15">
        <v>46115</v>
      </c>
      <c r="AE9" s="6">
        <v>46116</v>
      </c>
      <c r="AF9" s="6">
        <v>46117</v>
      </c>
    </row>
    <row r="10" spans="1:34" ht="18" customHeight="1" x14ac:dyDescent="0.25">
      <c r="A10" s="29"/>
      <c r="B10" s="15">
        <v>46027</v>
      </c>
      <c r="C10" s="6">
        <v>46028</v>
      </c>
      <c r="D10" s="6">
        <v>46029</v>
      </c>
      <c r="E10" s="6">
        <v>46030</v>
      </c>
      <c r="F10" s="15">
        <v>46031</v>
      </c>
      <c r="G10" s="6">
        <v>46032</v>
      </c>
      <c r="H10" s="6">
        <v>46033</v>
      </c>
      <c r="I10" s="6"/>
      <c r="J10" s="15">
        <v>46055</v>
      </c>
      <c r="K10" s="6">
        <v>46056</v>
      </c>
      <c r="L10" s="6">
        <v>46057</v>
      </c>
      <c r="M10" s="6">
        <v>46058</v>
      </c>
      <c r="N10" s="15">
        <v>46059</v>
      </c>
      <c r="O10" s="6">
        <v>46060</v>
      </c>
      <c r="P10" s="6">
        <v>46061</v>
      </c>
      <c r="Q10" s="6"/>
      <c r="R10" s="15">
        <v>46083</v>
      </c>
      <c r="S10" s="6">
        <v>46084</v>
      </c>
      <c r="T10" s="6">
        <v>46085</v>
      </c>
      <c r="U10" s="6">
        <v>46086</v>
      </c>
      <c r="V10" s="15">
        <v>46087</v>
      </c>
      <c r="W10" s="6">
        <v>46088</v>
      </c>
      <c r="X10" s="6">
        <v>46089</v>
      </c>
      <c r="Y10" s="6"/>
      <c r="Z10" s="15">
        <v>46118</v>
      </c>
      <c r="AA10" s="6">
        <v>46119</v>
      </c>
      <c r="AB10" s="16">
        <v>46120</v>
      </c>
      <c r="AC10" s="25">
        <v>46121</v>
      </c>
      <c r="AD10" s="15">
        <v>46122</v>
      </c>
      <c r="AE10" s="6">
        <v>46123</v>
      </c>
      <c r="AF10" s="6">
        <v>46124</v>
      </c>
    </row>
    <row r="11" spans="1:34" ht="18" customHeight="1" x14ac:dyDescent="0.25">
      <c r="A11" s="29"/>
      <c r="B11" s="15">
        <v>46034</v>
      </c>
      <c r="C11" s="6">
        <v>46035</v>
      </c>
      <c r="D11" s="16">
        <v>46036</v>
      </c>
      <c r="E11" s="25">
        <v>46037</v>
      </c>
      <c r="F11" s="15">
        <v>46038</v>
      </c>
      <c r="G11" s="6">
        <v>46039</v>
      </c>
      <c r="H11" s="6">
        <v>46040</v>
      </c>
      <c r="I11" s="6"/>
      <c r="J11" s="15">
        <v>46062</v>
      </c>
      <c r="K11" s="6">
        <v>46063</v>
      </c>
      <c r="L11" s="16">
        <v>46064</v>
      </c>
      <c r="M11" s="25">
        <v>46065</v>
      </c>
      <c r="N11" s="15">
        <v>46066</v>
      </c>
      <c r="O11" s="6">
        <v>46067</v>
      </c>
      <c r="P11" s="6">
        <v>46068</v>
      </c>
      <c r="Q11" s="6"/>
      <c r="R11" s="15">
        <v>46090</v>
      </c>
      <c r="S11" s="6">
        <v>46091</v>
      </c>
      <c r="T11" s="16">
        <v>46092</v>
      </c>
      <c r="U11" s="25">
        <v>46093</v>
      </c>
      <c r="V11" s="15">
        <v>46094</v>
      </c>
      <c r="W11" s="6">
        <v>46095</v>
      </c>
      <c r="X11" s="6">
        <v>46096</v>
      </c>
      <c r="Y11" s="6"/>
      <c r="Z11" s="15">
        <v>46125</v>
      </c>
      <c r="AA11" s="6">
        <v>46126</v>
      </c>
      <c r="AB11" s="6">
        <v>46127</v>
      </c>
      <c r="AC11" s="6">
        <v>46128</v>
      </c>
      <c r="AD11" s="15">
        <v>46129</v>
      </c>
      <c r="AE11" s="6">
        <v>46130</v>
      </c>
      <c r="AF11" s="6">
        <v>46131</v>
      </c>
    </row>
    <row r="12" spans="1:34" ht="18" customHeight="1" x14ac:dyDescent="0.25">
      <c r="A12" s="29"/>
      <c r="B12" s="15">
        <v>46041</v>
      </c>
      <c r="C12" s="6">
        <v>46042</v>
      </c>
      <c r="D12" s="6">
        <v>46043</v>
      </c>
      <c r="E12" s="6">
        <v>46044</v>
      </c>
      <c r="F12" s="15">
        <v>46045</v>
      </c>
      <c r="G12" s="6">
        <v>46046</v>
      </c>
      <c r="H12" s="6">
        <v>46047</v>
      </c>
      <c r="I12" s="6"/>
      <c r="J12" s="15">
        <v>46069</v>
      </c>
      <c r="K12" s="6">
        <v>46070</v>
      </c>
      <c r="L12" s="6">
        <v>46071</v>
      </c>
      <c r="M12" s="6">
        <v>46072</v>
      </c>
      <c r="N12" s="15">
        <v>46073</v>
      </c>
      <c r="O12" s="6">
        <v>46074</v>
      </c>
      <c r="P12" s="6">
        <v>46075</v>
      </c>
      <c r="Q12" s="6"/>
      <c r="R12" s="15">
        <v>46097</v>
      </c>
      <c r="S12" s="6">
        <v>46098</v>
      </c>
      <c r="T12" s="6">
        <v>46099</v>
      </c>
      <c r="U12" s="6">
        <v>46100</v>
      </c>
      <c r="V12" s="15">
        <v>46101</v>
      </c>
      <c r="W12" s="6">
        <v>46102</v>
      </c>
      <c r="X12" s="6">
        <v>46103</v>
      </c>
      <c r="Y12" s="6"/>
      <c r="Z12" s="15">
        <v>46132</v>
      </c>
      <c r="AA12" s="6">
        <v>46133</v>
      </c>
      <c r="AB12" s="16">
        <v>46134</v>
      </c>
      <c r="AC12" s="25">
        <v>46135</v>
      </c>
      <c r="AD12" s="15">
        <v>46136</v>
      </c>
      <c r="AE12" s="6">
        <v>46137</v>
      </c>
      <c r="AF12" s="6">
        <v>46138</v>
      </c>
    </row>
    <row r="13" spans="1:34" ht="18" customHeight="1" x14ac:dyDescent="0.25">
      <c r="A13" s="29"/>
      <c r="B13" s="15">
        <v>46048</v>
      </c>
      <c r="C13" s="6">
        <v>46049</v>
      </c>
      <c r="D13" s="16">
        <v>46050</v>
      </c>
      <c r="E13" s="25">
        <v>46051</v>
      </c>
      <c r="F13" s="15">
        <v>46052</v>
      </c>
      <c r="G13" s="6">
        <v>46053</v>
      </c>
      <c r="H13" s="6">
        <v>46054</v>
      </c>
      <c r="I13" s="6"/>
      <c r="J13" s="15">
        <v>46076</v>
      </c>
      <c r="K13" s="6">
        <v>46077</v>
      </c>
      <c r="L13" s="16">
        <v>46078</v>
      </c>
      <c r="M13" s="25">
        <v>46079</v>
      </c>
      <c r="N13" s="15">
        <v>46080</v>
      </c>
      <c r="O13" s="6">
        <v>46081</v>
      </c>
      <c r="P13" s="6">
        <v>46082</v>
      </c>
      <c r="Q13" s="6"/>
      <c r="R13" s="15">
        <v>46104</v>
      </c>
      <c r="S13" s="6">
        <v>46105</v>
      </c>
      <c r="T13" s="16">
        <v>46106</v>
      </c>
      <c r="U13" s="25">
        <v>46107</v>
      </c>
      <c r="V13" s="15">
        <v>46108</v>
      </c>
      <c r="W13" s="6">
        <v>46109</v>
      </c>
      <c r="X13" s="6">
        <v>46110</v>
      </c>
      <c r="Y13" s="6"/>
      <c r="Z13" s="15">
        <v>46139</v>
      </c>
      <c r="AA13" s="6">
        <v>46140</v>
      </c>
      <c r="AB13" s="6">
        <v>46141</v>
      </c>
      <c r="AC13" s="6">
        <v>46142</v>
      </c>
      <c r="AD13" s="15">
        <v>46143</v>
      </c>
      <c r="AE13" s="6">
        <v>46144</v>
      </c>
      <c r="AF13" s="6">
        <v>46145</v>
      </c>
    </row>
    <row r="14" spans="1:34" ht="18" customHeight="1" x14ac:dyDescent="0.25">
      <c r="A14" s="29"/>
      <c r="B14" s="15">
        <v>46055</v>
      </c>
      <c r="C14" s="6">
        <v>46056</v>
      </c>
      <c r="D14" s="6">
        <v>46057</v>
      </c>
      <c r="E14" s="6">
        <v>46058</v>
      </c>
      <c r="F14" s="15">
        <v>46059</v>
      </c>
      <c r="G14" s="6">
        <v>46060</v>
      </c>
      <c r="H14" s="6">
        <v>46061</v>
      </c>
      <c r="I14" s="6"/>
      <c r="J14" s="15">
        <v>46083</v>
      </c>
      <c r="K14" s="6">
        <v>46084</v>
      </c>
      <c r="L14" s="6">
        <v>46085</v>
      </c>
      <c r="M14" s="6">
        <v>46086</v>
      </c>
      <c r="N14" s="15">
        <v>46087</v>
      </c>
      <c r="O14" s="6">
        <v>46088</v>
      </c>
      <c r="P14" s="6">
        <v>46089</v>
      </c>
      <c r="Q14" s="6"/>
      <c r="R14" s="15">
        <v>46111</v>
      </c>
      <c r="S14" s="6">
        <v>46112</v>
      </c>
      <c r="T14" s="6">
        <v>46113</v>
      </c>
      <c r="U14" s="6">
        <v>46114</v>
      </c>
      <c r="V14" s="15">
        <v>46115</v>
      </c>
      <c r="W14" s="6">
        <v>46116</v>
      </c>
      <c r="X14" s="6">
        <v>46117</v>
      </c>
      <c r="Y14" s="6"/>
      <c r="Z14" s="15">
        <v>46146</v>
      </c>
      <c r="AA14" s="6">
        <v>46147</v>
      </c>
      <c r="AB14" s="6">
        <v>46148</v>
      </c>
      <c r="AC14" s="6">
        <v>46149</v>
      </c>
      <c r="AD14" s="15">
        <v>46150</v>
      </c>
      <c r="AE14" s="6">
        <v>46151</v>
      </c>
      <c r="AF14" s="6">
        <v>46152</v>
      </c>
    </row>
    <row r="15" spans="1:34" ht="31.5" customHeight="1" x14ac:dyDescent="0.25">
      <c r="A15" s="29"/>
      <c r="B15" s="65" t="str">
        <f>MonthHeaders</f>
        <v>SVIBANJ</v>
      </c>
      <c r="C15" s="65"/>
      <c r="D15" s="65"/>
      <c r="E15" s="65"/>
      <c r="F15" s="65"/>
      <c r="G15" s="65"/>
      <c r="H15" s="65"/>
      <c r="I15" s="58"/>
      <c r="J15" s="65" t="str">
        <f>MonthHeaders</f>
        <v>LIPANJ</v>
      </c>
      <c r="K15" s="65"/>
      <c r="L15" s="65"/>
      <c r="M15" s="65"/>
      <c r="N15" s="65"/>
      <c r="O15" s="65"/>
      <c r="P15" s="65"/>
      <c r="Q15" s="58"/>
      <c r="R15" s="65" t="str">
        <f>MonthHeaders</f>
        <v>SRPANJ</v>
      </c>
      <c r="S15" s="65"/>
      <c r="T15" s="65"/>
      <c r="U15" s="65"/>
      <c r="V15" s="65"/>
      <c r="W15" s="65"/>
      <c r="X15" s="65"/>
      <c r="Y15" s="58"/>
      <c r="Z15" s="65" t="str">
        <f>MonthHeaders</f>
        <v>KOLOVOZ</v>
      </c>
      <c r="AA15" s="65"/>
      <c r="AB15" s="65"/>
      <c r="AC15" s="65"/>
      <c r="AD15" s="65"/>
      <c r="AE15" s="65"/>
      <c r="AF15" s="65"/>
    </row>
    <row r="16" spans="1:34" ht="18" customHeight="1" x14ac:dyDescent="0.25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/>
      <c r="J16" s="30" t="str">
        <f t="array" ref="J16:P16">DayHeaders</f>
        <v>po</v>
      </c>
      <c r="K16" s="30" t="str">
        <v>ut</v>
      </c>
      <c r="L16" s="30" t="str">
        <v>sr</v>
      </c>
      <c r="M16" s="30" t="str">
        <v>če</v>
      </c>
      <c r="N16" s="30" t="str">
        <v>pe</v>
      </c>
      <c r="O16" s="30" t="str">
        <v>su</v>
      </c>
      <c r="P16" s="30" t="str">
        <v>ne</v>
      </c>
      <c r="Q16" s="30"/>
      <c r="R16" s="30" t="str">
        <f t="array" ref="R16:X16">DayHeaders</f>
        <v>po</v>
      </c>
      <c r="S16" s="30" t="str">
        <v>ut</v>
      </c>
      <c r="T16" s="30" t="str">
        <v>sr</v>
      </c>
      <c r="U16" s="30" t="str">
        <v>če</v>
      </c>
      <c r="V16" s="30" t="str">
        <v>pe</v>
      </c>
      <c r="W16" s="30" t="str">
        <v>su</v>
      </c>
      <c r="X16" s="30" t="str">
        <v>ne</v>
      </c>
      <c r="Y16" s="30"/>
      <c r="Z16" s="30" t="str">
        <f t="array" ref="Z16:AF16">DayHeaders</f>
        <v>po</v>
      </c>
      <c r="AA16" s="30" t="str">
        <v>ut</v>
      </c>
      <c r="AB16" s="30" t="str">
        <v>sr</v>
      </c>
      <c r="AC16" s="30" t="str">
        <v>če</v>
      </c>
      <c r="AD16" s="30" t="str">
        <v>pe</v>
      </c>
      <c r="AE16" s="30" t="str">
        <v>su</v>
      </c>
      <c r="AF16" s="30" t="str">
        <v>ne</v>
      </c>
    </row>
    <row r="17" spans="2:32" ht="18" customHeight="1" x14ac:dyDescent="0.25">
      <c r="B17" s="12">
        <f t="array" ref="B17:H22">Svi</f>
        <v>46139</v>
      </c>
      <c r="C17" s="5">
        <v>46140</v>
      </c>
      <c r="D17" s="20">
        <v>46141</v>
      </c>
      <c r="E17" s="33">
        <v>46142</v>
      </c>
      <c r="F17" s="15">
        <v>46143</v>
      </c>
      <c r="G17" s="33">
        <v>46144</v>
      </c>
      <c r="H17" s="5">
        <v>46145</v>
      </c>
      <c r="I17" s="5"/>
      <c r="J17" s="12">
        <f t="array" ref="J17:P22">Lip</f>
        <v>46174</v>
      </c>
      <c r="K17" s="5">
        <v>46175</v>
      </c>
      <c r="L17" s="13">
        <v>46176</v>
      </c>
      <c r="M17" s="26">
        <v>46177</v>
      </c>
      <c r="N17" s="12">
        <v>46178</v>
      </c>
      <c r="O17" s="33">
        <v>46179</v>
      </c>
      <c r="P17" s="5">
        <v>46180</v>
      </c>
      <c r="Q17" s="5"/>
      <c r="R17" s="15">
        <f t="array" ref="R17:X22">Srp</f>
        <v>46202</v>
      </c>
      <c r="S17" s="5">
        <v>46203</v>
      </c>
      <c r="T17" s="13">
        <v>46204</v>
      </c>
      <c r="U17" s="60">
        <v>46205</v>
      </c>
      <c r="V17" s="15">
        <v>46206</v>
      </c>
      <c r="W17" s="33">
        <v>46207</v>
      </c>
      <c r="X17" s="5">
        <v>46208</v>
      </c>
      <c r="Y17" s="5"/>
      <c r="Z17" s="12">
        <f t="array" ref="Z17:AF22">Kol</f>
        <v>46230</v>
      </c>
      <c r="AA17" s="5">
        <v>46231</v>
      </c>
      <c r="AB17" s="5">
        <v>46232</v>
      </c>
      <c r="AC17" s="26">
        <v>46233</v>
      </c>
      <c r="AD17" s="12">
        <v>46234</v>
      </c>
      <c r="AE17" s="5">
        <v>46235</v>
      </c>
      <c r="AF17" s="5">
        <v>46236</v>
      </c>
    </row>
    <row r="18" spans="2:32" ht="18" customHeight="1" x14ac:dyDescent="0.25">
      <c r="B18" s="15">
        <v>46146</v>
      </c>
      <c r="C18" s="5">
        <v>46147</v>
      </c>
      <c r="D18" s="13">
        <v>46148</v>
      </c>
      <c r="E18" s="60">
        <v>46149</v>
      </c>
      <c r="F18" s="15">
        <v>46150</v>
      </c>
      <c r="G18" s="33">
        <v>46151</v>
      </c>
      <c r="H18" s="5">
        <v>46152</v>
      </c>
      <c r="I18" s="5"/>
      <c r="J18" s="15">
        <v>46181</v>
      </c>
      <c r="K18" s="5">
        <v>46182</v>
      </c>
      <c r="L18" s="20">
        <v>46183</v>
      </c>
      <c r="M18" s="60">
        <v>46184</v>
      </c>
      <c r="N18" s="15">
        <v>46185</v>
      </c>
      <c r="O18" s="33">
        <v>46186</v>
      </c>
      <c r="P18" s="5">
        <v>46187</v>
      </c>
      <c r="Q18" s="5"/>
      <c r="R18" s="15">
        <v>46209</v>
      </c>
      <c r="S18" s="5">
        <v>46210</v>
      </c>
      <c r="T18" s="5">
        <v>46211</v>
      </c>
      <c r="U18" s="60">
        <v>46212</v>
      </c>
      <c r="V18" s="15">
        <v>46213</v>
      </c>
      <c r="W18" s="33">
        <v>46214</v>
      </c>
      <c r="X18" s="5">
        <v>46215</v>
      </c>
      <c r="Y18" s="5"/>
      <c r="Z18" s="12">
        <v>46237</v>
      </c>
      <c r="AA18" s="5">
        <v>46238</v>
      </c>
      <c r="AB18" s="5">
        <v>46239</v>
      </c>
      <c r="AC18" s="26">
        <v>46240</v>
      </c>
      <c r="AD18" s="12">
        <v>46241</v>
      </c>
      <c r="AE18" s="5">
        <v>46242</v>
      </c>
      <c r="AF18" s="5">
        <v>46243</v>
      </c>
    </row>
    <row r="19" spans="2:32" ht="18" customHeight="1" x14ac:dyDescent="0.25">
      <c r="B19" s="15">
        <v>46153</v>
      </c>
      <c r="C19" s="5">
        <v>46154</v>
      </c>
      <c r="D19" s="5">
        <v>46155</v>
      </c>
      <c r="E19" s="33">
        <v>46156</v>
      </c>
      <c r="F19" s="15">
        <v>46157</v>
      </c>
      <c r="G19" s="33">
        <v>46158</v>
      </c>
      <c r="H19" s="5">
        <v>46159</v>
      </c>
      <c r="I19" s="5"/>
      <c r="J19" s="15">
        <v>46188</v>
      </c>
      <c r="K19" s="5">
        <v>46189</v>
      </c>
      <c r="L19" s="13">
        <v>46190</v>
      </c>
      <c r="M19" s="60">
        <v>46191</v>
      </c>
      <c r="N19" s="15">
        <v>46192</v>
      </c>
      <c r="O19" s="33">
        <v>46193</v>
      </c>
      <c r="P19" s="5">
        <v>46194</v>
      </c>
      <c r="Q19" s="5"/>
      <c r="R19" s="15">
        <v>46216</v>
      </c>
      <c r="S19" s="5">
        <v>46217</v>
      </c>
      <c r="T19" s="13">
        <v>46218</v>
      </c>
      <c r="U19" s="60">
        <v>46219</v>
      </c>
      <c r="V19" s="15">
        <v>46220</v>
      </c>
      <c r="W19" s="33">
        <v>46221</v>
      </c>
      <c r="X19" s="5">
        <v>46222</v>
      </c>
      <c r="Y19" s="5"/>
      <c r="Z19" s="12">
        <v>46244</v>
      </c>
      <c r="AA19" s="5">
        <v>46245</v>
      </c>
      <c r="AB19" s="13">
        <v>46246</v>
      </c>
      <c r="AC19" s="26">
        <v>46247</v>
      </c>
      <c r="AD19" s="12">
        <v>46248</v>
      </c>
      <c r="AE19" s="5">
        <v>46249</v>
      </c>
      <c r="AF19" s="5">
        <v>46250</v>
      </c>
    </row>
    <row r="20" spans="2:32" ht="18" customHeight="1" x14ac:dyDescent="0.25">
      <c r="B20" s="15">
        <v>46160</v>
      </c>
      <c r="C20" s="5">
        <v>46161</v>
      </c>
      <c r="D20" s="13">
        <v>46162</v>
      </c>
      <c r="E20" s="60">
        <v>46163</v>
      </c>
      <c r="F20" s="15">
        <v>46164</v>
      </c>
      <c r="G20" s="33">
        <v>46165</v>
      </c>
      <c r="H20" s="5">
        <v>46166</v>
      </c>
      <c r="I20" s="5"/>
      <c r="J20" s="15">
        <v>46195</v>
      </c>
      <c r="K20" s="5">
        <v>46196</v>
      </c>
      <c r="L20" s="20">
        <v>46197</v>
      </c>
      <c r="M20" s="60">
        <v>46198</v>
      </c>
      <c r="N20" s="15">
        <v>46199</v>
      </c>
      <c r="O20" s="33">
        <v>46200</v>
      </c>
      <c r="P20" s="5">
        <v>46201</v>
      </c>
      <c r="Q20" s="5"/>
      <c r="R20" s="15">
        <v>46223</v>
      </c>
      <c r="S20" s="5">
        <v>46224</v>
      </c>
      <c r="T20" s="5">
        <v>46225</v>
      </c>
      <c r="U20" s="60">
        <v>46226</v>
      </c>
      <c r="V20" s="15">
        <v>46227</v>
      </c>
      <c r="W20" s="33">
        <v>46228</v>
      </c>
      <c r="X20" s="5">
        <v>46229</v>
      </c>
      <c r="Y20" s="5"/>
      <c r="Z20" s="12">
        <v>46251</v>
      </c>
      <c r="AA20" s="5">
        <v>46252</v>
      </c>
      <c r="AB20" s="5">
        <v>46253</v>
      </c>
      <c r="AC20" s="26">
        <v>46254</v>
      </c>
      <c r="AD20" s="12">
        <v>46255</v>
      </c>
      <c r="AE20" s="5">
        <v>46256</v>
      </c>
      <c r="AF20" s="5">
        <v>46257</v>
      </c>
    </row>
    <row r="21" spans="2:32" ht="18" customHeight="1" x14ac:dyDescent="0.25">
      <c r="B21" s="15">
        <v>46167</v>
      </c>
      <c r="C21" s="5">
        <v>46168</v>
      </c>
      <c r="D21" s="5">
        <v>46169</v>
      </c>
      <c r="E21" s="33">
        <v>46170</v>
      </c>
      <c r="F21" s="15">
        <v>46171</v>
      </c>
      <c r="G21" s="5">
        <v>46172</v>
      </c>
      <c r="H21" s="5">
        <v>46173</v>
      </c>
      <c r="I21" s="5"/>
      <c r="J21" s="15">
        <v>46202</v>
      </c>
      <c r="K21" s="5">
        <v>46203</v>
      </c>
      <c r="L21" s="5">
        <v>46204</v>
      </c>
      <c r="M21" s="33">
        <v>46205</v>
      </c>
      <c r="N21" s="15">
        <v>46206</v>
      </c>
      <c r="O21" s="33">
        <v>46207</v>
      </c>
      <c r="P21" s="5">
        <v>46208</v>
      </c>
      <c r="Q21" s="5"/>
      <c r="R21" s="15">
        <v>46230</v>
      </c>
      <c r="S21" s="5">
        <v>46231</v>
      </c>
      <c r="T21" s="13">
        <v>46232</v>
      </c>
      <c r="U21" s="26">
        <v>46233</v>
      </c>
      <c r="V21" s="12">
        <v>46234</v>
      </c>
      <c r="W21" s="5">
        <v>46235</v>
      </c>
      <c r="X21" s="5">
        <v>46236</v>
      </c>
      <c r="Y21" s="5"/>
      <c r="Z21" s="12">
        <v>46258</v>
      </c>
      <c r="AA21" s="5">
        <v>46259</v>
      </c>
      <c r="AB21" s="13">
        <v>46260</v>
      </c>
      <c r="AC21" s="26">
        <v>46261</v>
      </c>
      <c r="AD21" s="12">
        <v>46262</v>
      </c>
      <c r="AE21" s="5">
        <v>46263</v>
      </c>
      <c r="AF21" s="5">
        <v>46264</v>
      </c>
    </row>
    <row r="22" spans="2:32" ht="18" customHeight="1" x14ac:dyDescent="0.25">
      <c r="B22" s="12">
        <v>46174</v>
      </c>
      <c r="C22" s="5">
        <v>46175</v>
      </c>
      <c r="D22" s="20">
        <v>46176</v>
      </c>
      <c r="E22" s="5">
        <v>46177</v>
      </c>
      <c r="F22" s="12">
        <v>46178</v>
      </c>
      <c r="G22" s="5">
        <v>46179</v>
      </c>
      <c r="H22" s="5">
        <v>46180</v>
      </c>
      <c r="I22" s="5"/>
      <c r="J22" s="12">
        <v>46209</v>
      </c>
      <c r="K22" s="5">
        <v>46210</v>
      </c>
      <c r="L22" s="5">
        <v>46211</v>
      </c>
      <c r="M22" s="5">
        <v>46212</v>
      </c>
      <c r="N22" s="12">
        <v>46213</v>
      </c>
      <c r="O22" s="5">
        <v>46214</v>
      </c>
      <c r="P22" s="5">
        <v>46215</v>
      </c>
      <c r="Q22" s="5"/>
      <c r="R22" s="12">
        <v>46237</v>
      </c>
      <c r="S22" s="5">
        <v>46238</v>
      </c>
      <c r="T22" s="5">
        <v>46239</v>
      </c>
      <c r="U22" s="5">
        <v>46240</v>
      </c>
      <c r="V22" s="12">
        <v>46241</v>
      </c>
      <c r="W22" s="5">
        <v>46242</v>
      </c>
      <c r="X22" s="5">
        <v>46243</v>
      </c>
      <c r="Y22" s="5"/>
      <c r="Z22" s="12">
        <v>46265</v>
      </c>
      <c r="AA22" s="5">
        <v>46266</v>
      </c>
      <c r="AB22" s="5">
        <v>46267</v>
      </c>
      <c r="AC22" s="5">
        <v>46268</v>
      </c>
      <c r="AD22" s="12">
        <v>46269</v>
      </c>
      <c r="AE22" s="5">
        <v>46270</v>
      </c>
      <c r="AF22" s="5">
        <v>46271</v>
      </c>
    </row>
    <row r="23" spans="2:32" ht="31.5" customHeight="1" x14ac:dyDescent="0.25">
      <c r="B23" s="65" t="str">
        <f>MonthHeaders</f>
        <v>RUJAN</v>
      </c>
      <c r="C23" s="65"/>
      <c r="D23" s="65"/>
      <c r="E23" s="65"/>
      <c r="F23" s="65"/>
      <c r="G23" s="65"/>
      <c r="H23" s="65"/>
      <c r="I23" s="58"/>
      <c r="J23" s="65" t="str">
        <f>MonthHeaders</f>
        <v>LISTOPAD</v>
      </c>
      <c r="K23" s="65"/>
      <c r="L23" s="65"/>
      <c r="M23" s="65"/>
      <c r="N23" s="65"/>
      <c r="O23" s="65"/>
      <c r="P23" s="65"/>
      <c r="Q23" s="58"/>
      <c r="R23" s="65" t="str">
        <f>MonthHeaders</f>
        <v>STUDENI</v>
      </c>
      <c r="S23" s="65"/>
      <c r="T23" s="65"/>
      <c r="U23" s="65"/>
      <c r="V23" s="65"/>
      <c r="W23" s="65"/>
      <c r="X23" s="65"/>
      <c r="Y23" s="58"/>
      <c r="Z23" s="65" t="str">
        <f>MonthHeaders</f>
        <v>PROSINAC</v>
      </c>
      <c r="AA23" s="65"/>
      <c r="AB23" s="65"/>
      <c r="AC23" s="65"/>
      <c r="AD23" s="65"/>
      <c r="AE23" s="65"/>
      <c r="AF23" s="65"/>
    </row>
    <row r="24" spans="2:32" ht="18" customHeight="1" x14ac:dyDescent="0.25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/>
      <c r="J24" s="30" t="str">
        <f t="array" ref="J24:P24">DayHeaders</f>
        <v>po</v>
      </c>
      <c r="K24" s="30" t="str">
        <v>ut</v>
      </c>
      <c r="L24" s="30" t="str">
        <v>sr</v>
      </c>
      <c r="M24" s="30" t="str">
        <v>če</v>
      </c>
      <c r="N24" s="30" t="str">
        <v>pe</v>
      </c>
      <c r="O24" s="30" t="str">
        <v>su</v>
      </c>
      <c r="P24" s="30" t="str">
        <v>ne</v>
      </c>
      <c r="Q24" s="30"/>
      <c r="R24" s="30" t="str">
        <f t="array" ref="R24:X24">DayHeaders</f>
        <v>po</v>
      </c>
      <c r="S24" s="30" t="str">
        <v>ut</v>
      </c>
      <c r="T24" s="30" t="str">
        <v>sr</v>
      </c>
      <c r="U24" s="30" t="str">
        <v>če</v>
      </c>
      <c r="V24" s="30" t="str">
        <v>pe</v>
      </c>
      <c r="W24" s="30" t="str">
        <v>su</v>
      </c>
      <c r="X24" s="30" t="str">
        <v>ne</v>
      </c>
      <c r="Y24" s="30"/>
      <c r="Z24" s="30" t="str">
        <f t="array" ref="Z24:AF24">DayHeaders</f>
        <v>po</v>
      </c>
      <c r="AA24" s="30" t="str">
        <v>ut</v>
      </c>
      <c r="AB24" s="30" t="str">
        <v>sr</v>
      </c>
      <c r="AC24" s="30" t="str">
        <v>če</v>
      </c>
      <c r="AD24" s="30" t="str">
        <v>pe</v>
      </c>
      <c r="AE24" s="30" t="str">
        <v>su</v>
      </c>
      <c r="AF24" s="30" t="str">
        <v>ne</v>
      </c>
    </row>
    <row r="25" spans="2:32" ht="18" customHeight="1" x14ac:dyDescent="0.25">
      <c r="B25" s="12">
        <f t="array" ref="B25:H30">Ruj</f>
        <v>46265</v>
      </c>
      <c r="C25" s="5">
        <v>46266</v>
      </c>
      <c r="D25" s="63">
        <v>46267</v>
      </c>
      <c r="E25" s="26">
        <v>46268</v>
      </c>
      <c r="F25" s="12">
        <v>46269</v>
      </c>
      <c r="G25" s="5">
        <v>46270</v>
      </c>
      <c r="H25" s="5">
        <v>46271</v>
      </c>
      <c r="I25" s="61"/>
      <c r="J25" s="12">
        <f t="array" ref="J25:P30">Lis</f>
        <v>46293</v>
      </c>
      <c r="K25" s="61">
        <v>46294</v>
      </c>
      <c r="L25" s="5">
        <v>46295</v>
      </c>
      <c r="M25" s="5">
        <v>46296</v>
      </c>
      <c r="N25" s="12">
        <v>46297</v>
      </c>
      <c r="O25" s="61">
        <v>46298</v>
      </c>
      <c r="P25" s="61">
        <v>46299</v>
      </c>
      <c r="Q25" s="61"/>
      <c r="R25" s="12">
        <f t="array" ref="R25:X30">Stu</f>
        <v>46321</v>
      </c>
      <c r="S25" s="61">
        <v>46322</v>
      </c>
      <c r="T25" s="5">
        <v>46323</v>
      </c>
      <c r="U25" s="5">
        <v>46324</v>
      </c>
      <c r="V25" s="12">
        <v>46325</v>
      </c>
      <c r="W25" s="61">
        <v>46326</v>
      </c>
      <c r="X25" s="61">
        <v>46327</v>
      </c>
      <c r="Y25" s="61"/>
      <c r="Z25" s="12">
        <f t="array" ref="Z25:AF30">Pro</f>
        <v>46356</v>
      </c>
      <c r="AA25" s="61">
        <v>46357</v>
      </c>
      <c r="AB25" s="13">
        <v>46358</v>
      </c>
      <c r="AC25" s="26">
        <v>46359</v>
      </c>
      <c r="AD25" s="12">
        <v>46360</v>
      </c>
      <c r="AE25" s="61">
        <v>46361</v>
      </c>
      <c r="AF25" s="61">
        <v>46362</v>
      </c>
    </row>
    <row r="26" spans="2:32" ht="18" customHeight="1" x14ac:dyDescent="0.25">
      <c r="B26" s="12">
        <v>46272</v>
      </c>
      <c r="C26" s="5">
        <v>46273</v>
      </c>
      <c r="D26" s="13">
        <v>46274</v>
      </c>
      <c r="E26" s="26">
        <v>46275</v>
      </c>
      <c r="F26" s="12">
        <v>46276</v>
      </c>
      <c r="G26" s="5">
        <v>46277</v>
      </c>
      <c r="H26" s="5">
        <v>46278</v>
      </c>
      <c r="I26" s="61"/>
      <c r="J26" s="12">
        <v>46300</v>
      </c>
      <c r="K26" s="61">
        <v>46301</v>
      </c>
      <c r="L26" s="13">
        <v>46302</v>
      </c>
      <c r="M26" s="26">
        <v>46303</v>
      </c>
      <c r="N26" s="12">
        <v>46304</v>
      </c>
      <c r="O26" s="61">
        <v>46305</v>
      </c>
      <c r="P26" s="61">
        <v>46306</v>
      </c>
      <c r="Q26" s="61"/>
      <c r="R26" s="12">
        <v>46328</v>
      </c>
      <c r="S26" s="61">
        <v>46329</v>
      </c>
      <c r="T26" s="13">
        <v>46330</v>
      </c>
      <c r="U26" s="26">
        <v>46331</v>
      </c>
      <c r="V26" s="12">
        <v>46332</v>
      </c>
      <c r="W26" s="61">
        <v>46333</v>
      </c>
      <c r="X26" s="61">
        <v>46334</v>
      </c>
      <c r="Y26" s="61"/>
      <c r="Z26" s="12">
        <v>46363</v>
      </c>
      <c r="AA26" s="5">
        <v>46364</v>
      </c>
      <c r="AB26" s="5">
        <v>46365</v>
      </c>
      <c r="AC26" s="5">
        <v>46366</v>
      </c>
      <c r="AD26" s="12">
        <v>46367</v>
      </c>
      <c r="AE26" s="61">
        <v>46368</v>
      </c>
      <c r="AF26" s="61">
        <v>46369</v>
      </c>
    </row>
    <row r="27" spans="2:32" ht="18" customHeight="1" x14ac:dyDescent="0.25">
      <c r="B27" s="12">
        <v>46279</v>
      </c>
      <c r="C27" s="5">
        <v>46280</v>
      </c>
      <c r="D27" s="5">
        <v>46281</v>
      </c>
      <c r="E27" s="26">
        <v>46282</v>
      </c>
      <c r="F27" s="12">
        <v>46283</v>
      </c>
      <c r="G27" s="5">
        <v>46284</v>
      </c>
      <c r="H27" s="5">
        <v>46285</v>
      </c>
      <c r="I27" s="61"/>
      <c r="J27" s="12">
        <v>46307</v>
      </c>
      <c r="K27" s="61">
        <v>46308</v>
      </c>
      <c r="L27" s="5">
        <v>46309</v>
      </c>
      <c r="M27" s="5">
        <v>46310</v>
      </c>
      <c r="N27" s="12">
        <v>46311</v>
      </c>
      <c r="O27" s="61">
        <v>46312</v>
      </c>
      <c r="P27" s="61">
        <v>46313</v>
      </c>
      <c r="Q27" s="61"/>
      <c r="R27" s="12">
        <v>46335</v>
      </c>
      <c r="S27" s="61">
        <v>46336</v>
      </c>
      <c r="T27" s="5">
        <v>46337</v>
      </c>
      <c r="U27" s="5">
        <v>46338</v>
      </c>
      <c r="V27" s="12">
        <v>46339</v>
      </c>
      <c r="W27" s="61">
        <v>46340</v>
      </c>
      <c r="X27" s="61">
        <v>46341</v>
      </c>
      <c r="Y27" s="61"/>
      <c r="Z27" s="12">
        <v>46370</v>
      </c>
      <c r="AA27" s="5">
        <v>46371</v>
      </c>
      <c r="AB27" s="13">
        <v>46372</v>
      </c>
      <c r="AC27" s="26">
        <v>46373</v>
      </c>
      <c r="AD27" s="12">
        <v>46374</v>
      </c>
      <c r="AE27" s="61">
        <v>46375</v>
      </c>
      <c r="AF27" s="61">
        <v>46376</v>
      </c>
    </row>
    <row r="28" spans="2:32" ht="18" customHeight="1" x14ac:dyDescent="0.25">
      <c r="B28" s="12">
        <v>46286</v>
      </c>
      <c r="C28" s="5">
        <v>46287</v>
      </c>
      <c r="D28" s="13">
        <v>46288</v>
      </c>
      <c r="E28" s="26">
        <v>46289</v>
      </c>
      <c r="F28" s="12">
        <v>46290</v>
      </c>
      <c r="G28" s="5">
        <v>46291</v>
      </c>
      <c r="H28" s="5">
        <v>46292</v>
      </c>
      <c r="I28" s="61"/>
      <c r="J28" s="12">
        <v>46314</v>
      </c>
      <c r="K28" s="61">
        <v>46315</v>
      </c>
      <c r="L28" s="13">
        <v>46316</v>
      </c>
      <c r="M28" s="26">
        <v>46317</v>
      </c>
      <c r="N28" s="12">
        <v>46318</v>
      </c>
      <c r="O28" s="61">
        <v>46319</v>
      </c>
      <c r="P28" s="61">
        <v>46320</v>
      </c>
      <c r="Q28" s="61"/>
      <c r="R28" s="12">
        <v>46342</v>
      </c>
      <c r="S28" s="61">
        <v>46343</v>
      </c>
      <c r="T28" s="13">
        <v>46344</v>
      </c>
      <c r="U28" s="26">
        <v>46345</v>
      </c>
      <c r="V28" s="12">
        <v>46346</v>
      </c>
      <c r="W28" s="61">
        <v>46347</v>
      </c>
      <c r="X28" s="61">
        <v>46348</v>
      </c>
      <c r="Y28" s="61"/>
      <c r="Z28" s="12">
        <v>46377</v>
      </c>
      <c r="AA28" s="5">
        <v>46378</v>
      </c>
      <c r="AB28" s="5">
        <v>46379</v>
      </c>
      <c r="AC28" s="5">
        <v>46380</v>
      </c>
      <c r="AD28" s="20">
        <v>46381</v>
      </c>
      <c r="AE28" s="61">
        <v>46382</v>
      </c>
      <c r="AF28" s="61">
        <v>46383</v>
      </c>
    </row>
    <row r="29" spans="2:32" ht="18" customHeight="1" x14ac:dyDescent="0.25">
      <c r="B29" s="12">
        <v>46293</v>
      </c>
      <c r="C29" s="5">
        <v>46294</v>
      </c>
      <c r="D29" s="5">
        <v>46295</v>
      </c>
      <c r="E29" s="5">
        <v>46296</v>
      </c>
      <c r="F29" s="12">
        <v>46297</v>
      </c>
      <c r="G29" s="5">
        <v>46298</v>
      </c>
      <c r="H29" s="5">
        <v>46299</v>
      </c>
      <c r="I29" s="61"/>
      <c r="J29" s="12">
        <v>46321</v>
      </c>
      <c r="K29" s="61">
        <v>46322</v>
      </c>
      <c r="L29" s="5">
        <v>46323</v>
      </c>
      <c r="M29" s="5">
        <v>46324</v>
      </c>
      <c r="N29" s="12">
        <v>46325</v>
      </c>
      <c r="O29" s="61">
        <v>46326</v>
      </c>
      <c r="P29" s="61">
        <v>46327</v>
      </c>
      <c r="Q29" s="61"/>
      <c r="R29" s="12">
        <v>46349</v>
      </c>
      <c r="S29" s="61">
        <v>46350</v>
      </c>
      <c r="T29" s="5">
        <v>46351</v>
      </c>
      <c r="U29" s="5">
        <v>46352</v>
      </c>
      <c r="V29" s="12">
        <v>46353</v>
      </c>
      <c r="W29" s="61">
        <v>46354</v>
      </c>
      <c r="X29" s="61">
        <v>46355</v>
      </c>
      <c r="Y29" s="61"/>
      <c r="Z29" s="12">
        <v>46384</v>
      </c>
      <c r="AA29" s="5">
        <v>46385</v>
      </c>
      <c r="AB29" s="13">
        <v>46386</v>
      </c>
      <c r="AC29" s="26">
        <v>46387</v>
      </c>
      <c r="AD29" s="20">
        <v>46388</v>
      </c>
      <c r="AE29" s="61">
        <v>46389</v>
      </c>
      <c r="AF29" s="61">
        <v>46390</v>
      </c>
    </row>
    <row r="30" spans="2:32" ht="18" customHeight="1" x14ac:dyDescent="0.25">
      <c r="B30" s="12">
        <v>46300</v>
      </c>
      <c r="C30" s="5">
        <v>46301</v>
      </c>
      <c r="D30" s="5">
        <v>46302</v>
      </c>
      <c r="E30" s="5">
        <v>46303</v>
      </c>
      <c r="F30" s="12">
        <v>46304</v>
      </c>
      <c r="G30" s="5">
        <v>46305</v>
      </c>
      <c r="H30" s="5">
        <v>46306</v>
      </c>
      <c r="I30" s="61"/>
      <c r="J30" s="12">
        <v>46328</v>
      </c>
      <c r="K30" s="61">
        <v>46329</v>
      </c>
      <c r="L30" s="61">
        <v>46330</v>
      </c>
      <c r="M30" s="61">
        <v>46331</v>
      </c>
      <c r="N30" s="12">
        <v>46332</v>
      </c>
      <c r="O30" s="61">
        <v>46333</v>
      </c>
      <c r="P30" s="61">
        <v>46334</v>
      </c>
      <c r="Q30" s="61"/>
      <c r="R30" s="12">
        <v>46356</v>
      </c>
      <c r="S30" s="61">
        <v>46357</v>
      </c>
      <c r="T30" s="61">
        <v>46358</v>
      </c>
      <c r="U30" s="61">
        <v>46359</v>
      </c>
      <c r="V30" s="12">
        <v>46360</v>
      </c>
      <c r="W30" s="61">
        <v>46361</v>
      </c>
      <c r="X30" s="61">
        <v>46362</v>
      </c>
      <c r="Y30" s="61"/>
      <c r="Z30" s="12">
        <v>46391</v>
      </c>
      <c r="AA30" s="61">
        <v>46392</v>
      </c>
      <c r="AB30" s="5">
        <v>46393</v>
      </c>
      <c r="AC30" s="61">
        <v>46394</v>
      </c>
      <c r="AD30" s="20">
        <v>46395</v>
      </c>
      <c r="AE30" s="61">
        <v>46396</v>
      </c>
      <c r="AF30" s="61">
        <v>46397</v>
      </c>
    </row>
  </sheetData>
  <mergeCells count="21"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AA6:AE6"/>
    <mergeCell ref="B1:K1"/>
    <mergeCell ref="L1:P1"/>
    <mergeCell ref="R1:AF1"/>
    <mergeCell ref="B2:AF2"/>
    <mergeCell ref="B3:AF3"/>
  </mergeCells>
  <conditionalFormatting sqref="B9:I14">
    <cfRule type="expression" dxfId="119" priority="12">
      <formula>MONTH(B9)&lt;&gt;MONTH($B$11)</formula>
    </cfRule>
  </conditionalFormatting>
  <conditionalFormatting sqref="B17:I22">
    <cfRule type="expression" dxfId="118" priority="8">
      <formula>MONTH(B17)&lt;&gt;MONTH($B$19)</formula>
    </cfRule>
  </conditionalFormatting>
  <conditionalFormatting sqref="B25:I30">
    <cfRule type="expression" dxfId="117" priority="4">
      <formula>MONTH(B25)&lt;&gt;MONTH($B$27)</formula>
    </cfRule>
  </conditionalFormatting>
  <conditionalFormatting sqref="J9:Q14">
    <cfRule type="expression" dxfId="116" priority="11">
      <formula>MONTH(J9)&lt;&gt;MONTH($J$11)</formula>
    </cfRule>
  </conditionalFormatting>
  <conditionalFormatting sqref="J17:Q22">
    <cfRule type="expression" dxfId="115" priority="7">
      <formula>MONTH(J17)&lt;&gt;MONTH($J$19)</formula>
    </cfRule>
  </conditionalFormatting>
  <conditionalFormatting sqref="J25:Q30">
    <cfRule type="expression" dxfId="114" priority="3">
      <formula>MONTH(J25)&lt;&gt;MONTH($J$27)</formula>
    </cfRule>
  </conditionalFormatting>
  <conditionalFormatting sqref="R9:Y14">
    <cfRule type="expression" dxfId="113" priority="10">
      <formula>MONTH(R9)&lt;&gt;MONTH($R$11)</formula>
    </cfRule>
  </conditionalFormatting>
  <conditionalFormatting sqref="R17:Y22">
    <cfRule type="expression" dxfId="112" priority="6">
      <formula>MONTH(R17)&lt;&gt;MONTH($R$19)</formula>
    </cfRule>
  </conditionalFormatting>
  <conditionalFormatting sqref="R25:Y30">
    <cfRule type="expression" dxfId="111" priority="2">
      <formula>MONTH(R25)&lt;&gt;MONTH($R$27)</formula>
    </cfRule>
  </conditionalFormatting>
  <conditionalFormatting sqref="Z9:AF14">
    <cfRule type="expression" dxfId="110" priority="9">
      <formula>MONTH(Z9)&lt;&gt;MONTH($Z$11)</formula>
    </cfRule>
  </conditionalFormatting>
  <conditionalFormatting sqref="Z17:AF22">
    <cfRule type="expression" dxfId="109" priority="5">
      <formula>MONTH(Z17)&lt;&gt;MONTH($Z$19)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V30" sqref="AV30:AV31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9" width="3.85546875" style="1" customWidth="1"/>
    <col min="10" max="10" width="4" style="1" customWidth="1"/>
    <col min="11" max="11" width="3.85546875" style="1" customWidth="1"/>
    <col min="12" max="17" width="3.85546875" style="1"/>
    <col min="18" max="18" width="4.140625" style="1" customWidth="1"/>
    <col min="19" max="25" width="3.85546875" style="1"/>
    <col min="26" max="26" width="3.85546875" style="1" customWidth="1"/>
    <col min="27" max="32" width="3.85546875" style="1"/>
    <col min="33" max="33" width="2.85546875" customWidth="1"/>
    <col min="34" max="34" width="3.85546875" customWidth="1"/>
  </cols>
  <sheetData>
    <row r="1" spans="1:40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40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40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17"/>
    </row>
    <row r="4" spans="1:40" ht="35.1" customHeight="1" x14ac:dyDescent="0.4">
      <c r="A4" s="28"/>
      <c r="B4" s="53"/>
      <c r="C4" s="53"/>
      <c r="D4" s="71" t="s">
        <v>21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53"/>
    </row>
    <row r="5" spans="1:40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40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2" t="s">
        <v>22</v>
      </c>
      <c r="M6" s="72"/>
      <c r="N6" s="72"/>
      <c r="O6" s="72"/>
      <c r="P6" s="72"/>
      <c r="Q6" s="54"/>
      <c r="R6" s="2"/>
      <c r="S6" s="4"/>
      <c r="T6" s="72" t="s">
        <v>23</v>
      </c>
      <c r="U6" s="72"/>
      <c r="V6" s="72"/>
      <c r="W6" s="72"/>
      <c r="X6" s="72"/>
      <c r="Y6" s="54"/>
      <c r="Z6" s="27"/>
      <c r="AA6" s="2"/>
      <c r="AB6" s="80" t="s">
        <v>24</v>
      </c>
      <c r="AC6" s="80"/>
      <c r="AD6" s="80"/>
      <c r="AE6" s="80"/>
      <c r="AF6" s="2"/>
    </row>
    <row r="7" spans="1:40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40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40" ht="18" customHeight="1" x14ac:dyDescent="0.25">
      <c r="A9" s="29"/>
      <c r="B9" s="18">
        <f t="array" ref="B9:H14">Sij</f>
        <v>46020</v>
      </c>
      <c r="C9" s="18">
        <v>46021</v>
      </c>
      <c r="D9" s="15">
        <v>46022</v>
      </c>
      <c r="E9" s="6">
        <v>46023</v>
      </c>
      <c r="F9" s="18">
        <v>46024</v>
      </c>
      <c r="G9" s="25">
        <v>46025</v>
      </c>
      <c r="H9" s="18">
        <v>46026</v>
      </c>
      <c r="I9" s="18"/>
      <c r="J9" s="18">
        <f t="array" ref="J9:P14">Velj</f>
        <v>46048</v>
      </c>
      <c r="K9" s="18">
        <v>46049</v>
      </c>
      <c r="L9" s="15">
        <v>46050</v>
      </c>
      <c r="M9" s="18">
        <v>46051</v>
      </c>
      <c r="N9" s="18">
        <v>46052</v>
      </c>
      <c r="O9" s="25">
        <v>46053</v>
      </c>
      <c r="P9" s="18">
        <v>46054</v>
      </c>
      <c r="Q9" s="18"/>
      <c r="R9" s="18">
        <f t="array" ref="R9:X14">Ožu</f>
        <v>46076</v>
      </c>
      <c r="S9" s="18">
        <v>46077</v>
      </c>
      <c r="T9" s="15">
        <v>46078</v>
      </c>
      <c r="U9" s="18">
        <v>46079</v>
      </c>
      <c r="V9" s="6">
        <v>46080</v>
      </c>
      <c r="W9" s="6">
        <v>46081</v>
      </c>
      <c r="X9" s="18">
        <v>46082</v>
      </c>
      <c r="Y9" s="18"/>
      <c r="Z9" s="18">
        <f t="array" ref="Z9:AF14">Tra</f>
        <v>46111</v>
      </c>
      <c r="AA9" s="18">
        <v>46112</v>
      </c>
      <c r="AB9" s="15">
        <v>46113</v>
      </c>
      <c r="AC9" s="6">
        <v>46114</v>
      </c>
      <c r="AD9" s="16">
        <v>46115</v>
      </c>
      <c r="AE9" s="6">
        <v>46116</v>
      </c>
      <c r="AF9" s="18">
        <v>46117</v>
      </c>
      <c r="AG9" s="17"/>
      <c r="AH9" s="17"/>
      <c r="AN9" s="17"/>
    </row>
    <row r="10" spans="1:40" ht="18" customHeight="1" x14ac:dyDescent="0.25">
      <c r="A10" s="29"/>
      <c r="B10" s="18">
        <v>46027</v>
      </c>
      <c r="C10" s="18">
        <v>46028</v>
      </c>
      <c r="D10" s="15">
        <v>46029</v>
      </c>
      <c r="E10" s="6">
        <v>46030</v>
      </c>
      <c r="F10" s="16">
        <v>46031</v>
      </c>
      <c r="G10" s="6">
        <v>46032</v>
      </c>
      <c r="H10" s="18">
        <v>46033</v>
      </c>
      <c r="I10" s="18"/>
      <c r="J10" s="18">
        <v>46055</v>
      </c>
      <c r="K10" s="18">
        <v>46056</v>
      </c>
      <c r="L10" s="15">
        <v>46057</v>
      </c>
      <c r="M10" s="18">
        <v>46058</v>
      </c>
      <c r="N10" s="16">
        <v>46059</v>
      </c>
      <c r="O10" s="6">
        <v>46060</v>
      </c>
      <c r="P10" s="18">
        <v>46061</v>
      </c>
      <c r="Q10" s="18"/>
      <c r="R10" s="18">
        <v>46083</v>
      </c>
      <c r="S10" s="18">
        <v>46084</v>
      </c>
      <c r="T10" s="15">
        <v>46085</v>
      </c>
      <c r="U10" s="18">
        <v>46086</v>
      </c>
      <c r="V10" s="16">
        <v>46087</v>
      </c>
      <c r="W10" s="6">
        <v>46088</v>
      </c>
      <c r="X10" s="18">
        <v>46089</v>
      </c>
      <c r="Y10" s="18"/>
      <c r="Z10" s="18">
        <v>46118</v>
      </c>
      <c r="AA10" s="18">
        <v>46119</v>
      </c>
      <c r="AB10" s="15">
        <v>46120</v>
      </c>
      <c r="AC10" s="6">
        <v>46121</v>
      </c>
      <c r="AD10" s="18">
        <v>46122</v>
      </c>
      <c r="AE10" s="25">
        <v>46123</v>
      </c>
      <c r="AF10" s="18">
        <v>46124</v>
      </c>
      <c r="AG10" s="17"/>
      <c r="AH10" s="17"/>
    </row>
    <row r="11" spans="1:40" ht="18" customHeight="1" x14ac:dyDescent="0.25">
      <c r="A11" s="29"/>
      <c r="B11" s="18">
        <v>46034</v>
      </c>
      <c r="C11" s="18">
        <v>46035</v>
      </c>
      <c r="D11" s="15">
        <v>46036</v>
      </c>
      <c r="E11" s="6">
        <v>46037</v>
      </c>
      <c r="F11" s="18">
        <v>46038</v>
      </c>
      <c r="G11" s="25">
        <v>46039</v>
      </c>
      <c r="H11" s="18">
        <v>46040</v>
      </c>
      <c r="I11" s="18"/>
      <c r="J11" s="18">
        <v>46062</v>
      </c>
      <c r="K11" s="18">
        <v>46063</v>
      </c>
      <c r="L11" s="15">
        <v>46064</v>
      </c>
      <c r="M11" s="18">
        <v>46065</v>
      </c>
      <c r="N11" s="18">
        <v>46066</v>
      </c>
      <c r="O11" s="25">
        <v>46067</v>
      </c>
      <c r="P11" s="18">
        <v>46068</v>
      </c>
      <c r="Q11" s="18"/>
      <c r="R11" s="18">
        <v>46090</v>
      </c>
      <c r="S11" s="18">
        <v>46091</v>
      </c>
      <c r="T11" s="15">
        <v>46092</v>
      </c>
      <c r="U11" s="18">
        <v>46093</v>
      </c>
      <c r="V11" s="18">
        <v>46094</v>
      </c>
      <c r="W11" s="25">
        <v>46095</v>
      </c>
      <c r="X11" s="18">
        <v>46096</v>
      </c>
      <c r="Y11" s="18"/>
      <c r="Z11" s="18">
        <v>46125</v>
      </c>
      <c r="AA11" s="18">
        <v>46126</v>
      </c>
      <c r="AB11" s="15">
        <v>46127</v>
      </c>
      <c r="AC11" s="6">
        <v>46128</v>
      </c>
      <c r="AD11" s="16">
        <v>46129</v>
      </c>
      <c r="AE11" s="6">
        <v>46130</v>
      </c>
      <c r="AF11" s="18">
        <v>46131</v>
      </c>
      <c r="AG11" s="17"/>
      <c r="AH11" s="17"/>
    </row>
    <row r="12" spans="1:40" ht="18" customHeight="1" x14ac:dyDescent="0.25">
      <c r="A12" s="29"/>
      <c r="B12" s="18">
        <v>46041</v>
      </c>
      <c r="C12" s="18">
        <v>46042</v>
      </c>
      <c r="D12" s="15">
        <v>46043</v>
      </c>
      <c r="E12" s="6">
        <v>46044</v>
      </c>
      <c r="F12" s="16">
        <v>46045</v>
      </c>
      <c r="G12" s="6">
        <v>46046</v>
      </c>
      <c r="H12" s="18">
        <v>46047</v>
      </c>
      <c r="I12" s="18"/>
      <c r="J12" s="18">
        <v>46069</v>
      </c>
      <c r="K12" s="18">
        <v>46070</v>
      </c>
      <c r="L12" s="15">
        <v>46071</v>
      </c>
      <c r="M12" s="18">
        <v>46072</v>
      </c>
      <c r="N12" s="16">
        <v>46073</v>
      </c>
      <c r="O12" s="6">
        <v>46074</v>
      </c>
      <c r="P12" s="18">
        <v>46075</v>
      </c>
      <c r="Q12" s="18"/>
      <c r="R12" s="18">
        <v>46097</v>
      </c>
      <c r="S12" s="18">
        <v>46098</v>
      </c>
      <c r="T12" s="15">
        <v>46099</v>
      </c>
      <c r="U12" s="18">
        <v>46100</v>
      </c>
      <c r="V12" s="16">
        <v>46101</v>
      </c>
      <c r="W12" s="6">
        <v>46102</v>
      </c>
      <c r="X12" s="18">
        <v>46103</v>
      </c>
      <c r="Y12" s="18"/>
      <c r="Z12" s="18">
        <v>46132</v>
      </c>
      <c r="AA12" s="18">
        <v>46133</v>
      </c>
      <c r="AB12" s="15">
        <v>46134</v>
      </c>
      <c r="AC12" s="6">
        <v>46135</v>
      </c>
      <c r="AD12" s="18">
        <v>46136</v>
      </c>
      <c r="AE12" s="25">
        <v>46137</v>
      </c>
      <c r="AF12" s="18">
        <v>46138</v>
      </c>
      <c r="AG12" s="17"/>
      <c r="AH12" s="17"/>
    </row>
    <row r="13" spans="1:40" ht="18" customHeight="1" x14ac:dyDescent="0.25">
      <c r="A13" s="29"/>
      <c r="B13" s="18">
        <v>46048</v>
      </c>
      <c r="C13" s="18">
        <v>46049</v>
      </c>
      <c r="D13" s="15">
        <v>46050</v>
      </c>
      <c r="E13" s="6">
        <v>46051</v>
      </c>
      <c r="F13" s="18">
        <v>46052</v>
      </c>
      <c r="G13" s="25">
        <v>46053</v>
      </c>
      <c r="H13" s="18">
        <v>46054</v>
      </c>
      <c r="I13" s="18"/>
      <c r="J13" s="18">
        <v>46076</v>
      </c>
      <c r="K13" s="18">
        <v>46077</v>
      </c>
      <c r="L13" s="15">
        <v>46078</v>
      </c>
      <c r="M13" s="18">
        <v>46079</v>
      </c>
      <c r="N13" s="18">
        <v>46080</v>
      </c>
      <c r="O13" s="25">
        <v>46081</v>
      </c>
      <c r="P13" s="18">
        <v>46082</v>
      </c>
      <c r="Q13" s="18"/>
      <c r="R13" s="18">
        <v>46104</v>
      </c>
      <c r="S13" s="18">
        <v>46105</v>
      </c>
      <c r="T13" s="15">
        <v>46106</v>
      </c>
      <c r="U13" s="18">
        <v>46107</v>
      </c>
      <c r="V13" s="18">
        <v>46108</v>
      </c>
      <c r="W13" s="25">
        <v>46109</v>
      </c>
      <c r="X13" s="18">
        <v>46110</v>
      </c>
      <c r="Y13" s="18"/>
      <c r="Z13" s="18">
        <v>46139</v>
      </c>
      <c r="AA13" s="18">
        <v>46140</v>
      </c>
      <c r="AB13" s="15">
        <v>46141</v>
      </c>
      <c r="AC13" s="6">
        <v>46142</v>
      </c>
      <c r="AD13" s="18">
        <v>46143</v>
      </c>
      <c r="AE13" s="6">
        <v>46144</v>
      </c>
      <c r="AF13" s="18">
        <v>46145</v>
      </c>
      <c r="AG13" s="17"/>
      <c r="AH13" s="17"/>
    </row>
    <row r="14" spans="1:40" ht="18" customHeight="1" x14ac:dyDescent="0.25">
      <c r="A14" s="29"/>
      <c r="B14" s="18">
        <v>46055</v>
      </c>
      <c r="C14" s="18">
        <v>46056</v>
      </c>
      <c r="D14" s="15">
        <v>46057</v>
      </c>
      <c r="E14" s="18">
        <v>46058</v>
      </c>
      <c r="F14" s="18">
        <v>46059</v>
      </c>
      <c r="G14" s="18">
        <v>46060</v>
      </c>
      <c r="H14" s="18">
        <v>46061</v>
      </c>
      <c r="I14" s="18"/>
      <c r="J14" s="18">
        <v>46083</v>
      </c>
      <c r="K14" s="18">
        <v>46084</v>
      </c>
      <c r="L14" s="15">
        <v>46085</v>
      </c>
      <c r="M14" s="18">
        <v>46086</v>
      </c>
      <c r="N14" s="18">
        <v>46087</v>
      </c>
      <c r="O14" s="18">
        <v>46088</v>
      </c>
      <c r="P14" s="18">
        <v>46089</v>
      </c>
      <c r="Q14" s="18"/>
      <c r="R14" s="18">
        <v>46111</v>
      </c>
      <c r="S14" s="18">
        <v>46112</v>
      </c>
      <c r="T14" s="15">
        <v>46113</v>
      </c>
      <c r="U14" s="18">
        <v>46114</v>
      </c>
      <c r="V14" s="18">
        <v>46115</v>
      </c>
      <c r="W14" s="18">
        <v>46116</v>
      </c>
      <c r="X14" s="18">
        <v>46117</v>
      </c>
      <c r="Y14" s="18"/>
      <c r="Z14" s="18">
        <v>46146</v>
      </c>
      <c r="AA14" s="18">
        <v>46147</v>
      </c>
      <c r="AB14" s="15">
        <v>46148</v>
      </c>
      <c r="AC14" s="6">
        <v>46149</v>
      </c>
      <c r="AD14" s="6">
        <v>46150</v>
      </c>
      <c r="AE14" s="6">
        <v>46151</v>
      </c>
      <c r="AF14" s="18">
        <v>46152</v>
      </c>
      <c r="AG14" s="17"/>
      <c r="AH14" s="17"/>
    </row>
    <row r="15" spans="1:40" ht="31.5" customHeight="1" x14ac:dyDescent="0.25">
      <c r="A15" s="29"/>
      <c r="B15" s="79" t="str">
        <f>MonthHeaders</f>
        <v>SVIBANJ</v>
      </c>
      <c r="C15" s="79"/>
      <c r="D15" s="79"/>
      <c r="E15" s="79"/>
      <c r="F15" s="79"/>
      <c r="G15" s="79"/>
      <c r="H15" s="79"/>
      <c r="I15" s="57"/>
      <c r="J15" s="79" t="str">
        <f>MonthHeaders</f>
        <v>LIPANJ</v>
      </c>
      <c r="K15" s="79"/>
      <c r="L15" s="79"/>
      <c r="M15" s="79"/>
      <c r="N15" s="79"/>
      <c r="O15" s="79"/>
      <c r="P15" s="79"/>
      <c r="Q15" s="57"/>
      <c r="R15" s="79" t="str">
        <f>MonthHeaders</f>
        <v>SRPANJ</v>
      </c>
      <c r="S15" s="79"/>
      <c r="T15" s="79"/>
      <c r="U15" s="79"/>
      <c r="V15" s="79"/>
      <c r="W15" s="79"/>
      <c r="X15" s="79"/>
      <c r="Y15" s="57"/>
      <c r="Z15" s="79" t="str">
        <f>MonthHeaders</f>
        <v>KOLOVOZ</v>
      </c>
      <c r="AA15" s="79"/>
      <c r="AB15" s="79"/>
      <c r="AC15" s="79"/>
      <c r="AD15" s="79"/>
      <c r="AE15" s="79"/>
      <c r="AF15" s="79"/>
      <c r="AG15" s="17"/>
      <c r="AH15" s="17"/>
    </row>
    <row r="16" spans="1:40" ht="18" customHeight="1" x14ac:dyDescent="0.25">
      <c r="A16" s="29"/>
      <c r="B16" s="31" t="str">
        <f t="array" ref="B16:H16">DayHeaders</f>
        <v>po</v>
      </c>
      <c r="C16" s="31" t="str">
        <v>ut</v>
      </c>
      <c r="D16" s="31" t="str">
        <v>sr</v>
      </c>
      <c r="E16" s="31" t="str">
        <v>če</v>
      </c>
      <c r="F16" s="31" t="str">
        <v>pe</v>
      </c>
      <c r="G16" s="31" t="str">
        <v>su</v>
      </c>
      <c r="H16" s="31" t="str">
        <v>ne</v>
      </c>
      <c r="I16" s="31"/>
      <c r="J16" s="31" t="str">
        <f t="array" ref="J16:P16">DayHeaders</f>
        <v>po</v>
      </c>
      <c r="K16" s="31" t="str">
        <v>ut</v>
      </c>
      <c r="L16" s="31" t="str">
        <v>sr</v>
      </c>
      <c r="M16" s="31" t="str">
        <v>če</v>
      </c>
      <c r="N16" s="31" t="str">
        <v>pe</v>
      </c>
      <c r="O16" s="31" t="str">
        <v>su</v>
      </c>
      <c r="P16" s="31" t="str">
        <v>ne</v>
      </c>
      <c r="Q16" s="31"/>
      <c r="R16" s="31" t="str">
        <f t="array" ref="R16:X16">DayHeaders</f>
        <v>po</v>
      </c>
      <c r="S16" s="31" t="str">
        <v>ut</v>
      </c>
      <c r="T16" s="31" t="str">
        <v>sr</v>
      </c>
      <c r="U16" s="31" t="str">
        <v>če</v>
      </c>
      <c r="V16" s="31" t="str">
        <v>pe</v>
      </c>
      <c r="W16" s="31" t="str">
        <v>su</v>
      </c>
      <c r="X16" s="31" t="str">
        <v>ne</v>
      </c>
      <c r="Y16" s="31"/>
      <c r="Z16" s="31" t="str">
        <f t="array" ref="Z16:AF16">DayHeaders</f>
        <v>po</v>
      </c>
      <c r="AA16" s="31" t="str">
        <v>ut</v>
      </c>
      <c r="AB16" s="31" t="str">
        <v>sr</v>
      </c>
      <c r="AC16" s="31" t="str">
        <v>če</v>
      </c>
      <c r="AD16" s="31" t="str">
        <v>pe</v>
      </c>
      <c r="AE16" s="31" t="str">
        <v>su</v>
      </c>
      <c r="AF16" s="31" t="str">
        <v>ne</v>
      </c>
      <c r="AG16" s="17"/>
      <c r="AH16" s="17"/>
    </row>
    <row r="17" spans="2:34" ht="18" customHeight="1" x14ac:dyDescent="0.25">
      <c r="B17" s="20">
        <f t="array" ref="B17:H22">Svi</f>
        <v>46139</v>
      </c>
      <c r="C17" s="20">
        <v>46140</v>
      </c>
      <c r="D17" s="12">
        <v>46141</v>
      </c>
      <c r="E17" s="33">
        <v>46142</v>
      </c>
      <c r="F17" s="16">
        <v>46143</v>
      </c>
      <c r="G17" s="33">
        <v>46144</v>
      </c>
      <c r="H17" s="20">
        <v>46145</v>
      </c>
      <c r="I17" s="20"/>
      <c r="J17" s="20">
        <f t="array" ref="J17:P22">Lip</f>
        <v>46174</v>
      </c>
      <c r="K17" s="20">
        <v>46175</v>
      </c>
      <c r="L17" s="12">
        <v>46176</v>
      </c>
      <c r="M17" s="20">
        <v>46177</v>
      </c>
      <c r="N17" s="20">
        <v>46178</v>
      </c>
      <c r="O17" s="60">
        <v>46179</v>
      </c>
      <c r="P17" s="20">
        <v>46180</v>
      </c>
      <c r="Q17" s="20"/>
      <c r="R17" s="18">
        <f t="array" ref="R17:X22">Srp</f>
        <v>46202</v>
      </c>
      <c r="S17" s="20">
        <v>46203</v>
      </c>
      <c r="T17" s="12">
        <v>46204</v>
      </c>
      <c r="U17" s="32">
        <v>46205</v>
      </c>
      <c r="V17" s="18">
        <v>46206</v>
      </c>
      <c r="W17" s="60">
        <v>46207</v>
      </c>
      <c r="X17" s="20">
        <v>46208</v>
      </c>
      <c r="Y17" s="20"/>
      <c r="Z17" s="20">
        <f t="array" ref="Z17:AF22">Kol</f>
        <v>46230</v>
      </c>
      <c r="AA17" s="20">
        <v>46231</v>
      </c>
      <c r="AB17" s="12">
        <v>46232</v>
      </c>
      <c r="AC17" s="20">
        <v>46233</v>
      </c>
      <c r="AD17" s="20">
        <v>46234</v>
      </c>
      <c r="AE17" s="26">
        <v>46235</v>
      </c>
      <c r="AF17" s="5">
        <v>46236</v>
      </c>
      <c r="AG17" s="17"/>
      <c r="AH17" s="17"/>
    </row>
    <row r="18" spans="2:34" ht="18" customHeight="1" x14ac:dyDescent="0.25">
      <c r="B18" s="18">
        <v>46146</v>
      </c>
      <c r="C18" s="20">
        <v>46147</v>
      </c>
      <c r="D18" s="12">
        <v>46148</v>
      </c>
      <c r="E18" s="33">
        <v>46149</v>
      </c>
      <c r="F18" s="18">
        <v>46150</v>
      </c>
      <c r="G18" s="60">
        <v>46151</v>
      </c>
      <c r="H18" s="20">
        <v>46152</v>
      </c>
      <c r="I18" s="20"/>
      <c r="J18" s="18">
        <v>46181</v>
      </c>
      <c r="K18" s="20">
        <v>46182</v>
      </c>
      <c r="L18" s="12">
        <v>46183</v>
      </c>
      <c r="M18" s="32">
        <v>46184</v>
      </c>
      <c r="N18" s="16">
        <v>46185</v>
      </c>
      <c r="O18" s="33">
        <v>46186</v>
      </c>
      <c r="P18" s="20">
        <v>46187</v>
      </c>
      <c r="Q18" s="20"/>
      <c r="R18" s="18">
        <v>46209</v>
      </c>
      <c r="S18" s="20">
        <v>46210</v>
      </c>
      <c r="T18" s="12">
        <v>46211</v>
      </c>
      <c r="U18" s="32">
        <v>46212</v>
      </c>
      <c r="V18" s="16">
        <v>46213</v>
      </c>
      <c r="W18" s="33">
        <v>46214</v>
      </c>
      <c r="X18" s="20">
        <v>46215</v>
      </c>
      <c r="Y18" s="20"/>
      <c r="Z18" s="20">
        <v>46237</v>
      </c>
      <c r="AA18" s="20">
        <v>46238</v>
      </c>
      <c r="AB18" s="12">
        <v>46239</v>
      </c>
      <c r="AC18" s="20">
        <v>46240</v>
      </c>
      <c r="AD18" s="13">
        <v>46241</v>
      </c>
      <c r="AE18" s="5">
        <v>46242</v>
      </c>
      <c r="AF18" s="5">
        <v>46243</v>
      </c>
      <c r="AG18" s="17"/>
      <c r="AH18" s="17"/>
    </row>
    <row r="19" spans="2:34" ht="18" customHeight="1" x14ac:dyDescent="0.25">
      <c r="B19" s="18">
        <v>46153</v>
      </c>
      <c r="C19" s="20">
        <v>46154</v>
      </c>
      <c r="D19" s="12">
        <v>46155</v>
      </c>
      <c r="E19" s="33">
        <v>46156</v>
      </c>
      <c r="F19" s="16">
        <v>46157</v>
      </c>
      <c r="G19" s="33">
        <v>46158</v>
      </c>
      <c r="H19" s="20">
        <v>46159</v>
      </c>
      <c r="I19" s="20"/>
      <c r="J19" s="18">
        <v>46188</v>
      </c>
      <c r="K19" s="20">
        <v>46189</v>
      </c>
      <c r="L19" s="12">
        <v>46190</v>
      </c>
      <c r="M19" s="32">
        <v>46191</v>
      </c>
      <c r="N19" s="18">
        <v>46192</v>
      </c>
      <c r="O19" s="60">
        <v>46193</v>
      </c>
      <c r="P19" s="20">
        <v>46194</v>
      </c>
      <c r="Q19" s="20"/>
      <c r="R19" s="18">
        <v>46216</v>
      </c>
      <c r="S19" s="20">
        <v>46217</v>
      </c>
      <c r="T19" s="12">
        <v>46218</v>
      </c>
      <c r="U19" s="32">
        <v>46219</v>
      </c>
      <c r="V19" s="18">
        <v>46220</v>
      </c>
      <c r="W19" s="60">
        <v>46221</v>
      </c>
      <c r="X19" s="20">
        <v>46222</v>
      </c>
      <c r="Y19" s="20"/>
      <c r="Z19" s="20">
        <v>46244</v>
      </c>
      <c r="AA19" s="20">
        <v>46245</v>
      </c>
      <c r="AB19" s="12">
        <v>46246</v>
      </c>
      <c r="AC19" s="20">
        <v>46247</v>
      </c>
      <c r="AD19" s="20">
        <v>46248</v>
      </c>
      <c r="AE19" s="26">
        <v>46249</v>
      </c>
      <c r="AF19" s="5">
        <v>46250</v>
      </c>
      <c r="AG19" s="17"/>
      <c r="AH19" s="17"/>
    </row>
    <row r="20" spans="2:34" ht="18" customHeight="1" x14ac:dyDescent="0.25">
      <c r="B20" s="18">
        <v>46160</v>
      </c>
      <c r="C20" s="20">
        <v>46161</v>
      </c>
      <c r="D20" s="12">
        <v>46162</v>
      </c>
      <c r="E20" s="33">
        <v>46163</v>
      </c>
      <c r="F20" s="18">
        <v>46164</v>
      </c>
      <c r="G20" s="60">
        <v>46165</v>
      </c>
      <c r="H20" s="20">
        <v>46166</v>
      </c>
      <c r="I20" s="20"/>
      <c r="J20" s="18">
        <v>46195</v>
      </c>
      <c r="K20" s="20">
        <v>46196</v>
      </c>
      <c r="L20" s="12">
        <v>46197</v>
      </c>
      <c r="M20" s="32">
        <v>46198</v>
      </c>
      <c r="N20" s="16">
        <v>46199</v>
      </c>
      <c r="O20" s="33">
        <v>46200</v>
      </c>
      <c r="P20" s="20">
        <v>46201</v>
      </c>
      <c r="Q20" s="20"/>
      <c r="R20" s="18">
        <v>46223</v>
      </c>
      <c r="S20" s="20">
        <v>46224</v>
      </c>
      <c r="T20" s="12">
        <v>46225</v>
      </c>
      <c r="U20" s="32">
        <v>46226</v>
      </c>
      <c r="V20" s="16">
        <v>46227</v>
      </c>
      <c r="W20" s="33">
        <v>46228</v>
      </c>
      <c r="X20" s="20">
        <v>46229</v>
      </c>
      <c r="Y20" s="20"/>
      <c r="Z20" s="20">
        <v>46251</v>
      </c>
      <c r="AA20" s="20">
        <v>46252</v>
      </c>
      <c r="AB20" s="12">
        <v>46253</v>
      </c>
      <c r="AC20" s="20">
        <v>46254</v>
      </c>
      <c r="AD20" s="13">
        <v>46255</v>
      </c>
      <c r="AE20" s="5">
        <v>46256</v>
      </c>
      <c r="AF20" s="5">
        <v>46257</v>
      </c>
      <c r="AG20" s="17"/>
      <c r="AH20" s="17"/>
    </row>
    <row r="21" spans="2:34" ht="18" customHeight="1" x14ac:dyDescent="0.25">
      <c r="B21" s="18">
        <v>46167</v>
      </c>
      <c r="C21" s="20">
        <v>46168</v>
      </c>
      <c r="D21" s="12">
        <v>46169</v>
      </c>
      <c r="E21" s="33">
        <v>46170</v>
      </c>
      <c r="F21" s="16">
        <v>46171</v>
      </c>
      <c r="G21" s="5">
        <v>46172</v>
      </c>
      <c r="H21" s="20">
        <v>46173</v>
      </c>
      <c r="I21" s="20"/>
      <c r="J21" s="18">
        <v>46202</v>
      </c>
      <c r="K21" s="20">
        <v>46203</v>
      </c>
      <c r="L21" s="12">
        <v>46204</v>
      </c>
      <c r="M21" s="32">
        <v>46205</v>
      </c>
      <c r="N21" s="18">
        <v>46206</v>
      </c>
      <c r="O21" s="33">
        <v>46207</v>
      </c>
      <c r="P21" s="20">
        <v>46208</v>
      </c>
      <c r="Q21" s="20"/>
      <c r="R21" s="18">
        <v>46230</v>
      </c>
      <c r="S21" s="20">
        <v>46231</v>
      </c>
      <c r="T21" s="12">
        <v>46232</v>
      </c>
      <c r="U21" s="20">
        <v>46233</v>
      </c>
      <c r="V21" s="20">
        <v>46234</v>
      </c>
      <c r="W21" s="20">
        <v>46235</v>
      </c>
      <c r="X21" s="20">
        <v>46236</v>
      </c>
      <c r="Y21" s="20"/>
      <c r="Z21" s="20">
        <v>46258</v>
      </c>
      <c r="AA21" s="20">
        <v>46259</v>
      </c>
      <c r="AB21" s="12">
        <v>46260</v>
      </c>
      <c r="AC21" s="20">
        <v>46261</v>
      </c>
      <c r="AD21" s="20">
        <v>46262</v>
      </c>
      <c r="AE21" s="26">
        <v>46263</v>
      </c>
      <c r="AF21" s="5">
        <v>46264</v>
      </c>
      <c r="AG21" s="17"/>
      <c r="AH21" s="17"/>
    </row>
    <row r="22" spans="2:34" ht="18" customHeight="1" x14ac:dyDescent="0.25">
      <c r="B22" s="20">
        <v>46174</v>
      </c>
      <c r="C22" s="20">
        <v>46175</v>
      </c>
      <c r="D22" s="12">
        <v>46176</v>
      </c>
      <c r="E22" s="20">
        <v>46177</v>
      </c>
      <c r="F22" s="20">
        <v>46178</v>
      </c>
      <c r="G22" s="20">
        <v>46179</v>
      </c>
      <c r="H22" s="20">
        <v>46180</v>
      </c>
      <c r="I22" s="20"/>
      <c r="J22" s="20">
        <v>46209</v>
      </c>
      <c r="K22" s="20">
        <v>46210</v>
      </c>
      <c r="L22" s="12">
        <v>46211</v>
      </c>
      <c r="M22" s="20">
        <v>46212</v>
      </c>
      <c r="N22" s="5">
        <v>46213</v>
      </c>
      <c r="O22" s="5">
        <v>46214</v>
      </c>
      <c r="P22" s="20">
        <v>46215</v>
      </c>
      <c r="Q22" s="20"/>
      <c r="R22" s="20">
        <v>46237</v>
      </c>
      <c r="S22" s="20">
        <v>46238</v>
      </c>
      <c r="T22" s="12">
        <v>46239</v>
      </c>
      <c r="U22" s="20">
        <v>46240</v>
      </c>
      <c r="V22" s="20">
        <v>46241</v>
      </c>
      <c r="W22" s="5">
        <v>46242</v>
      </c>
      <c r="X22" s="20">
        <v>46243</v>
      </c>
      <c r="Y22" s="20"/>
      <c r="Z22" s="20">
        <v>46265</v>
      </c>
      <c r="AA22" s="20">
        <v>46266</v>
      </c>
      <c r="AB22" s="12">
        <v>46267</v>
      </c>
      <c r="AC22" s="20">
        <v>46268</v>
      </c>
      <c r="AD22" s="20">
        <v>46269</v>
      </c>
      <c r="AE22" s="5">
        <v>46270</v>
      </c>
      <c r="AF22" s="5">
        <v>46271</v>
      </c>
      <c r="AG22" s="17"/>
      <c r="AH22" s="17"/>
    </row>
    <row r="23" spans="2:34" ht="31.5" customHeight="1" x14ac:dyDescent="0.25">
      <c r="B23" s="79" t="str">
        <f>MonthHeaders</f>
        <v>RUJAN</v>
      </c>
      <c r="C23" s="79"/>
      <c r="D23" s="79"/>
      <c r="E23" s="79"/>
      <c r="F23" s="79"/>
      <c r="G23" s="79"/>
      <c r="H23" s="79"/>
      <c r="I23" s="57"/>
      <c r="J23" s="79" t="str">
        <f>MonthHeaders</f>
        <v>LISTOPAD</v>
      </c>
      <c r="K23" s="79"/>
      <c r="L23" s="79"/>
      <c r="M23" s="79"/>
      <c r="N23" s="79"/>
      <c r="O23" s="79"/>
      <c r="P23" s="79"/>
      <c r="Q23" s="57"/>
      <c r="R23" s="79" t="str">
        <f>MonthHeaders</f>
        <v>STUDENI</v>
      </c>
      <c r="S23" s="79"/>
      <c r="T23" s="79"/>
      <c r="U23" s="79"/>
      <c r="V23" s="79"/>
      <c r="W23" s="79"/>
      <c r="X23" s="79"/>
      <c r="Y23" s="57"/>
      <c r="Z23" s="79" t="str">
        <f>MonthHeaders</f>
        <v>PROSINAC</v>
      </c>
      <c r="AA23" s="79"/>
      <c r="AB23" s="79"/>
      <c r="AC23" s="79"/>
      <c r="AD23" s="79"/>
      <c r="AE23" s="79"/>
      <c r="AF23" s="79"/>
      <c r="AG23" s="17"/>
      <c r="AH23" s="17"/>
    </row>
    <row r="24" spans="2:34" ht="18" customHeight="1" x14ac:dyDescent="0.25">
      <c r="B24" s="31" t="str">
        <f t="array" ref="B24:H24">DayHeaders</f>
        <v>po</v>
      </c>
      <c r="C24" s="31" t="str">
        <v>ut</v>
      </c>
      <c r="D24" s="31" t="str">
        <v>sr</v>
      </c>
      <c r="E24" s="31" t="str">
        <v>če</v>
      </c>
      <c r="F24" s="31" t="str">
        <v>pe</v>
      </c>
      <c r="G24" s="31" t="str">
        <v>su</v>
      </c>
      <c r="H24" s="31" t="str">
        <v>ne</v>
      </c>
      <c r="I24" s="31"/>
      <c r="J24" s="31" t="str">
        <f t="array" ref="J24:P24">DayHeaders</f>
        <v>po</v>
      </c>
      <c r="K24" s="31" t="str">
        <v>ut</v>
      </c>
      <c r="L24" s="31" t="str">
        <v>sr</v>
      </c>
      <c r="M24" s="31" t="str">
        <v>če</v>
      </c>
      <c r="N24" s="30" t="str">
        <v>pe</v>
      </c>
      <c r="O24" s="30" t="str">
        <v>su</v>
      </c>
      <c r="P24" s="30" t="str">
        <v>ne</v>
      </c>
      <c r="Q24" s="31"/>
      <c r="R24" s="31" t="str">
        <f t="array" ref="R24:X24">DayHeaders</f>
        <v>po</v>
      </c>
      <c r="S24" s="31" t="str">
        <v>ut</v>
      </c>
      <c r="T24" s="31" t="str">
        <v>sr</v>
      </c>
      <c r="U24" s="31" t="str">
        <v>če</v>
      </c>
      <c r="V24" s="31" t="str">
        <v>pe</v>
      </c>
      <c r="W24" s="31" t="str">
        <v>su</v>
      </c>
      <c r="X24" s="31" t="str">
        <v>ne</v>
      </c>
      <c r="Y24" s="31"/>
      <c r="Z24" s="31" t="str">
        <f t="array" ref="Z24:AF24">DayHeaders</f>
        <v>po</v>
      </c>
      <c r="AA24" s="31" t="str">
        <v>ut</v>
      </c>
      <c r="AB24" s="31" t="str">
        <v>sr</v>
      </c>
      <c r="AC24" s="31" t="str">
        <v>če</v>
      </c>
      <c r="AD24" s="31" t="str">
        <v>pe</v>
      </c>
      <c r="AE24" s="31" t="str">
        <v>su</v>
      </c>
      <c r="AF24" s="31" t="str">
        <v>ne</v>
      </c>
      <c r="AG24" s="17"/>
      <c r="AH24" s="17"/>
    </row>
    <row r="25" spans="2:34" ht="18" customHeight="1" x14ac:dyDescent="0.25">
      <c r="B25" s="20">
        <f t="array" ref="B25:H30">Ruj</f>
        <v>46265</v>
      </c>
      <c r="C25" s="20">
        <v>46266</v>
      </c>
      <c r="D25" s="12">
        <v>46267</v>
      </c>
      <c r="E25" s="20">
        <v>46268</v>
      </c>
      <c r="F25" s="13">
        <v>46269</v>
      </c>
      <c r="G25" s="5">
        <v>46270</v>
      </c>
      <c r="H25" s="5">
        <v>46271</v>
      </c>
      <c r="I25" s="20"/>
      <c r="J25" s="20">
        <f t="array" ref="J25:P30">Lis</f>
        <v>46293</v>
      </c>
      <c r="K25" s="20">
        <v>46294</v>
      </c>
      <c r="L25" s="12">
        <v>46295</v>
      </c>
      <c r="M25" s="20">
        <v>46296</v>
      </c>
      <c r="N25" s="13">
        <v>46297</v>
      </c>
      <c r="O25" s="5">
        <v>46298</v>
      </c>
      <c r="P25" s="5">
        <v>46299</v>
      </c>
      <c r="Q25" s="20"/>
      <c r="R25" s="20">
        <f t="array" ref="R25:X30">Stu</f>
        <v>46321</v>
      </c>
      <c r="S25" s="20">
        <v>46322</v>
      </c>
      <c r="T25" s="12">
        <v>46323</v>
      </c>
      <c r="U25" s="20">
        <v>46324</v>
      </c>
      <c r="V25" s="20">
        <v>46325</v>
      </c>
      <c r="W25" s="5">
        <v>46326</v>
      </c>
      <c r="X25" s="5">
        <v>46327</v>
      </c>
      <c r="Y25" s="20"/>
      <c r="Z25" s="20">
        <f t="array" ref="Z25:AF30">Pro</f>
        <v>46356</v>
      </c>
      <c r="AA25" s="20">
        <v>46357</v>
      </c>
      <c r="AB25" s="12">
        <v>46358</v>
      </c>
      <c r="AC25" s="5">
        <v>46359</v>
      </c>
      <c r="AD25" s="20">
        <v>46360</v>
      </c>
      <c r="AE25" s="26">
        <v>46361</v>
      </c>
      <c r="AF25" s="5">
        <v>46362</v>
      </c>
      <c r="AG25" s="17"/>
      <c r="AH25" s="17"/>
    </row>
    <row r="26" spans="2:34" ht="18" customHeight="1" x14ac:dyDescent="0.25">
      <c r="B26" s="20">
        <v>46272</v>
      </c>
      <c r="C26" s="20">
        <v>46273</v>
      </c>
      <c r="D26" s="12">
        <v>46274</v>
      </c>
      <c r="E26" s="20">
        <v>46275</v>
      </c>
      <c r="F26" s="20">
        <v>46276</v>
      </c>
      <c r="G26" s="26">
        <v>46277</v>
      </c>
      <c r="H26" s="5">
        <v>46278</v>
      </c>
      <c r="I26" s="20"/>
      <c r="J26" s="20">
        <v>46300</v>
      </c>
      <c r="K26" s="20">
        <v>46301</v>
      </c>
      <c r="L26" s="12">
        <v>46302</v>
      </c>
      <c r="M26" s="20">
        <v>46303</v>
      </c>
      <c r="N26" s="20">
        <v>46304</v>
      </c>
      <c r="O26" s="26">
        <v>46305</v>
      </c>
      <c r="P26" s="5">
        <v>46306</v>
      </c>
      <c r="Q26" s="20"/>
      <c r="R26" s="20">
        <v>46328</v>
      </c>
      <c r="S26" s="20">
        <v>46329</v>
      </c>
      <c r="T26" s="12">
        <v>46330</v>
      </c>
      <c r="U26" s="20">
        <v>46331</v>
      </c>
      <c r="V26" s="20">
        <v>46332</v>
      </c>
      <c r="W26" s="26">
        <v>46333</v>
      </c>
      <c r="X26" s="5">
        <v>46334</v>
      </c>
      <c r="Y26" s="20"/>
      <c r="Z26" s="20">
        <v>46363</v>
      </c>
      <c r="AA26" s="20">
        <v>46364</v>
      </c>
      <c r="AB26" s="12">
        <v>46365</v>
      </c>
      <c r="AC26" s="5">
        <v>46366</v>
      </c>
      <c r="AD26" s="13">
        <v>46367</v>
      </c>
      <c r="AE26" s="5">
        <v>46368</v>
      </c>
      <c r="AF26" s="5">
        <v>46369</v>
      </c>
      <c r="AG26" s="17"/>
      <c r="AH26" s="17"/>
    </row>
    <row r="27" spans="2:34" ht="18" customHeight="1" x14ac:dyDescent="0.25">
      <c r="B27" s="20">
        <v>46279</v>
      </c>
      <c r="C27" s="20">
        <v>46280</v>
      </c>
      <c r="D27" s="12">
        <v>46281</v>
      </c>
      <c r="E27" s="20">
        <v>46282</v>
      </c>
      <c r="F27" s="13">
        <v>46283</v>
      </c>
      <c r="G27" s="5">
        <v>46284</v>
      </c>
      <c r="H27" s="5">
        <v>46285</v>
      </c>
      <c r="I27" s="20"/>
      <c r="J27" s="20">
        <v>46307</v>
      </c>
      <c r="K27" s="20">
        <v>46308</v>
      </c>
      <c r="L27" s="12">
        <v>46309</v>
      </c>
      <c r="M27" s="20">
        <v>46310</v>
      </c>
      <c r="N27" s="13">
        <v>46311</v>
      </c>
      <c r="O27" s="5">
        <v>46312</v>
      </c>
      <c r="P27" s="5">
        <v>46313</v>
      </c>
      <c r="Q27" s="20"/>
      <c r="R27" s="20">
        <v>46335</v>
      </c>
      <c r="S27" s="20">
        <v>46336</v>
      </c>
      <c r="T27" s="12">
        <v>46337</v>
      </c>
      <c r="U27" s="20">
        <v>46338</v>
      </c>
      <c r="V27" s="13">
        <v>46339</v>
      </c>
      <c r="W27" s="5">
        <v>46340</v>
      </c>
      <c r="X27" s="5">
        <v>46341</v>
      </c>
      <c r="Y27" s="20"/>
      <c r="Z27" s="20">
        <v>46370</v>
      </c>
      <c r="AA27" s="20">
        <v>46371</v>
      </c>
      <c r="AB27" s="12">
        <v>46372</v>
      </c>
      <c r="AC27" s="5">
        <v>46373</v>
      </c>
      <c r="AD27" s="20">
        <v>46374</v>
      </c>
      <c r="AE27" s="26">
        <v>46375</v>
      </c>
      <c r="AF27" s="5">
        <v>46376</v>
      </c>
      <c r="AG27" s="17"/>
      <c r="AH27" s="17"/>
    </row>
    <row r="28" spans="2:34" ht="18" customHeight="1" x14ac:dyDescent="0.25">
      <c r="B28" s="20">
        <v>46286</v>
      </c>
      <c r="C28" s="20">
        <v>46287</v>
      </c>
      <c r="D28" s="12">
        <v>46288</v>
      </c>
      <c r="E28" s="20">
        <v>46289</v>
      </c>
      <c r="F28" s="20">
        <v>46290</v>
      </c>
      <c r="G28" s="26">
        <v>46291</v>
      </c>
      <c r="H28" s="5">
        <v>46292</v>
      </c>
      <c r="I28" s="20"/>
      <c r="J28" s="20">
        <v>46314</v>
      </c>
      <c r="K28" s="20">
        <v>46315</v>
      </c>
      <c r="L28" s="12">
        <v>46316</v>
      </c>
      <c r="M28" s="20">
        <v>46317</v>
      </c>
      <c r="N28" s="20">
        <v>46318</v>
      </c>
      <c r="O28" s="26">
        <v>46319</v>
      </c>
      <c r="P28" s="5">
        <v>46320</v>
      </c>
      <c r="Q28" s="20"/>
      <c r="R28" s="20">
        <v>46342</v>
      </c>
      <c r="S28" s="20">
        <v>46343</v>
      </c>
      <c r="T28" s="12">
        <v>46344</v>
      </c>
      <c r="U28" s="20">
        <v>46345</v>
      </c>
      <c r="V28" s="20">
        <v>46346</v>
      </c>
      <c r="W28" s="26">
        <v>46347</v>
      </c>
      <c r="X28" s="5">
        <v>46348</v>
      </c>
      <c r="Y28" s="20"/>
      <c r="Z28" s="20">
        <v>46377</v>
      </c>
      <c r="AA28" s="20">
        <v>46378</v>
      </c>
      <c r="AB28" s="12">
        <v>46379</v>
      </c>
      <c r="AC28" s="5">
        <v>46380</v>
      </c>
      <c r="AD28" s="20">
        <v>46381</v>
      </c>
      <c r="AE28" s="5">
        <v>46382</v>
      </c>
      <c r="AF28" s="5">
        <v>46383</v>
      </c>
      <c r="AG28" s="17"/>
      <c r="AH28" s="17"/>
    </row>
    <row r="29" spans="2:34" ht="18" customHeight="1" x14ac:dyDescent="0.25">
      <c r="B29" s="20">
        <v>46293</v>
      </c>
      <c r="C29" s="20">
        <v>46294</v>
      </c>
      <c r="D29" s="12">
        <v>46295</v>
      </c>
      <c r="E29" s="20">
        <v>46296</v>
      </c>
      <c r="F29" s="20">
        <v>46297</v>
      </c>
      <c r="G29" s="5">
        <v>46298</v>
      </c>
      <c r="H29" s="5">
        <v>46299</v>
      </c>
      <c r="I29" s="20"/>
      <c r="J29" s="20">
        <v>46321</v>
      </c>
      <c r="K29" s="20">
        <v>46322</v>
      </c>
      <c r="L29" s="12">
        <v>46323</v>
      </c>
      <c r="M29" s="20">
        <v>46324</v>
      </c>
      <c r="N29" s="13">
        <v>46325</v>
      </c>
      <c r="O29" s="5">
        <v>46326</v>
      </c>
      <c r="P29" s="5">
        <v>46327</v>
      </c>
      <c r="Q29" s="20"/>
      <c r="R29" s="20">
        <v>46349</v>
      </c>
      <c r="S29" s="20">
        <v>46350</v>
      </c>
      <c r="T29" s="12">
        <v>46351</v>
      </c>
      <c r="U29" s="20">
        <v>46352</v>
      </c>
      <c r="V29" s="13">
        <v>46353</v>
      </c>
      <c r="W29" s="5">
        <v>46354</v>
      </c>
      <c r="X29" s="5">
        <v>46355</v>
      </c>
      <c r="Y29" s="20"/>
      <c r="Z29" s="20">
        <v>46384</v>
      </c>
      <c r="AA29" s="20">
        <v>46385</v>
      </c>
      <c r="AB29" s="12">
        <v>46386</v>
      </c>
      <c r="AC29" s="5">
        <v>46387</v>
      </c>
      <c r="AD29" s="20">
        <v>46388</v>
      </c>
      <c r="AE29" s="5">
        <v>46389</v>
      </c>
      <c r="AF29" s="5">
        <v>46390</v>
      </c>
      <c r="AG29" s="17"/>
      <c r="AH29" s="17"/>
    </row>
    <row r="30" spans="2:34" ht="18" customHeight="1" x14ac:dyDescent="0.25">
      <c r="B30" s="20">
        <v>46300</v>
      </c>
      <c r="C30" s="20">
        <v>46301</v>
      </c>
      <c r="D30" s="12">
        <v>46302</v>
      </c>
      <c r="E30" s="20">
        <v>46303</v>
      </c>
      <c r="F30" s="20">
        <v>46304</v>
      </c>
      <c r="G30" s="5">
        <v>46305</v>
      </c>
      <c r="H30" s="5">
        <v>46306</v>
      </c>
      <c r="I30" s="20"/>
      <c r="J30" s="20">
        <v>46328</v>
      </c>
      <c r="K30" s="20">
        <v>46329</v>
      </c>
      <c r="L30" s="12">
        <v>46330</v>
      </c>
      <c r="M30" s="20">
        <v>46331</v>
      </c>
      <c r="N30" s="5">
        <v>46332</v>
      </c>
      <c r="O30" s="5">
        <v>46333</v>
      </c>
      <c r="P30" s="5">
        <v>46334</v>
      </c>
      <c r="Q30" s="20"/>
      <c r="R30" s="20">
        <v>46356</v>
      </c>
      <c r="S30" s="20">
        <v>46357</v>
      </c>
      <c r="T30" s="12">
        <v>46358</v>
      </c>
      <c r="U30" s="20">
        <v>46359</v>
      </c>
      <c r="V30" s="20">
        <v>46360</v>
      </c>
      <c r="W30" s="5">
        <v>46361</v>
      </c>
      <c r="X30" s="5">
        <v>46362</v>
      </c>
      <c r="Y30" s="20"/>
      <c r="Z30" s="20">
        <v>46391</v>
      </c>
      <c r="AA30" s="20">
        <v>46392</v>
      </c>
      <c r="AB30" s="12">
        <v>46393</v>
      </c>
      <c r="AC30" s="5">
        <v>46394</v>
      </c>
      <c r="AD30" s="5">
        <v>46395</v>
      </c>
      <c r="AE30" s="5">
        <v>46396</v>
      </c>
      <c r="AF30" s="5">
        <v>46397</v>
      </c>
      <c r="AG30" s="17"/>
      <c r="AH30" s="17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6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07" priority="12">
      <formula>MONTH(B9)&lt;&gt;MONTH($B$11)</formula>
    </cfRule>
  </conditionalFormatting>
  <conditionalFormatting sqref="B17:I22">
    <cfRule type="expression" dxfId="106" priority="8">
      <formula>MONTH(B17)&lt;&gt;MONTH($B$19)</formula>
    </cfRule>
  </conditionalFormatting>
  <conditionalFormatting sqref="B25:I30">
    <cfRule type="expression" dxfId="105" priority="4">
      <formula>MONTH(B25)&lt;&gt;MONTH($B$27)</formula>
    </cfRule>
  </conditionalFormatting>
  <conditionalFormatting sqref="J9:Q14">
    <cfRule type="expression" dxfId="104" priority="11">
      <formula>MONTH(J9)&lt;&gt;MONTH($J$11)</formula>
    </cfRule>
  </conditionalFormatting>
  <conditionalFormatting sqref="J17:Q22">
    <cfRule type="expression" dxfId="103" priority="7">
      <formula>MONTH(J17)&lt;&gt;MONTH($J$19)</formula>
    </cfRule>
  </conditionalFormatting>
  <conditionalFormatting sqref="J25:Q30">
    <cfRule type="expression" dxfId="102" priority="3">
      <formula>MONTH(J25)&lt;&gt;MONTH($J$27)</formula>
    </cfRule>
  </conditionalFormatting>
  <conditionalFormatting sqref="R9:Y14">
    <cfRule type="expression" dxfId="101" priority="10">
      <formula>MONTH(R9)&lt;&gt;MONTH($R$11)</formula>
    </cfRule>
  </conditionalFormatting>
  <conditionalFormatting sqref="R17:Y22">
    <cfRule type="expression" dxfId="100" priority="6">
      <formula>MONTH(R17)&lt;&gt;MONTH($R$19)</formula>
    </cfRule>
  </conditionalFormatting>
  <conditionalFormatting sqref="R25:Y30">
    <cfRule type="expression" dxfId="99" priority="2">
      <formula>MONTH(R25)&lt;&gt;MONTH($R$27)</formula>
    </cfRule>
  </conditionalFormatting>
  <conditionalFormatting sqref="Z9:AF14">
    <cfRule type="expression" dxfId="98" priority="9">
      <formula>MONTH(Z9)&lt;&gt;MONTH($Z$11)</formula>
    </cfRule>
  </conditionalFormatting>
  <conditionalFormatting sqref="Z17:AF22">
    <cfRule type="expression" dxfId="97" priority="5">
      <formula>MONTH(Z17)&lt;&gt;MONTH($Z$19)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S33" sqref="S33"/>
    </sheetView>
  </sheetViews>
  <sheetFormatPr defaultColWidth="3.85546875" defaultRowHeight="18" customHeight="1" x14ac:dyDescent="0.25"/>
  <cols>
    <col min="1" max="1" width="2.85546875" style="1" customWidth="1"/>
    <col min="2" max="7" width="3.85546875" style="1"/>
    <col min="8" max="9" width="3.85546875" style="1" customWidth="1"/>
    <col min="10" max="10" width="4.42578125" style="1" customWidth="1"/>
    <col min="11" max="11" width="3.85546875" style="1" customWidth="1"/>
    <col min="12" max="15" width="3.85546875" style="1"/>
    <col min="16" max="16" width="3.85546875" style="1" customWidth="1"/>
    <col min="17" max="17" width="5.42578125" style="1" customWidth="1"/>
    <col min="18" max="18" width="3.85546875" style="1" customWidth="1"/>
    <col min="19" max="24" width="3.85546875" style="1"/>
    <col min="25" max="25" width="5.5703125" style="1" customWidth="1"/>
    <col min="26" max="26" width="3.5703125" style="1" customWidth="1"/>
    <col min="27" max="32" width="3.85546875" style="1"/>
    <col min="33" max="33" width="2.85546875" customWidth="1"/>
    <col min="34" max="34" width="3.85546875" customWidth="1"/>
  </cols>
  <sheetData>
    <row r="1" spans="1:34" ht="64.5" hidden="1" customHeight="1" thickTop="1" x14ac:dyDescent="0.25">
      <c r="A1" s="59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67"/>
      <c r="P1" s="67"/>
      <c r="Q1" s="52"/>
      <c r="R1" s="68" t="s">
        <v>2</v>
      </c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</row>
    <row r="2" spans="1:34" ht="50.25" customHeight="1" x14ac:dyDescent="0.45">
      <c r="A2" s="28"/>
      <c r="B2" s="69">
        <v>2026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</row>
    <row r="3" spans="1:34" ht="50.25" customHeight="1" x14ac:dyDescent="0.4">
      <c r="A3" s="28"/>
      <c r="B3" s="70" t="s">
        <v>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</row>
    <row r="4" spans="1:34" ht="35.1" customHeight="1" x14ac:dyDescent="0.4">
      <c r="A4" s="28"/>
      <c r="B4" s="53"/>
      <c r="C4" s="53"/>
      <c r="D4" s="71" t="s">
        <v>25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53"/>
    </row>
    <row r="5" spans="1:34" ht="11.25" customHeight="1" x14ac:dyDescent="0.45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4" ht="25.5" customHeight="1" x14ac:dyDescent="0.45">
      <c r="A6" s="28"/>
      <c r="B6" s="2"/>
      <c r="C6" s="2"/>
      <c r="D6" s="2"/>
      <c r="E6" s="2"/>
      <c r="F6" s="2"/>
      <c r="G6" s="2"/>
      <c r="H6" s="2"/>
      <c r="I6" s="2"/>
      <c r="J6" s="2"/>
      <c r="K6" s="10"/>
      <c r="L6" s="72" t="s">
        <v>26</v>
      </c>
      <c r="M6" s="72"/>
      <c r="N6" s="72"/>
      <c r="O6" s="72"/>
      <c r="P6" s="72"/>
      <c r="Q6" s="54"/>
      <c r="R6" s="2"/>
      <c r="S6" s="4"/>
      <c r="T6" s="75" t="s">
        <v>27</v>
      </c>
      <c r="U6" s="75"/>
      <c r="V6" s="75"/>
      <c r="W6" s="75"/>
      <c r="X6" s="75"/>
      <c r="Y6" s="55"/>
      <c r="Z6" s="49"/>
      <c r="AA6" s="50"/>
      <c r="AB6" s="27"/>
      <c r="AC6" s="80" t="s">
        <v>24</v>
      </c>
      <c r="AD6" s="80"/>
      <c r="AE6" s="80"/>
      <c r="AF6" s="80"/>
      <c r="AG6" s="80"/>
      <c r="AH6" s="80"/>
    </row>
    <row r="7" spans="1:34" ht="31.5" customHeight="1" x14ac:dyDescent="0.25">
      <c r="A7" s="29"/>
      <c r="B7" s="65" t="str">
        <f>MonthHeaders</f>
        <v>SIJEČANJ</v>
      </c>
      <c r="C7" s="65"/>
      <c r="D7" s="65"/>
      <c r="E7" s="65"/>
      <c r="F7" s="65"/>
      <c r="G7" s="65"/>
      <c r="H7" s="65"/>
      <c r="I7" s="58"/>
      <c r="J7" s="65" t="str">
        <f>MonthHeaders</f>
        <v>VELJAČA</v>
      </c>
      <c r="K7" s="65"/>
      <c r="L7" s="65"/>
      <c r="M7" s="65"/>
      <c r="N7" s="65"/>
      <c r="O7" s="65"/>
      <c r="P7" s="65"/>
      <c r="Q7" s="58"/>
      <c r="R7" s="65" t="str">
        <f>MonthHeaders</f>
        <v>OŽUJAK</v>
      </c>
      <c r="S7" s="65"/>
      <c r="T7" s="65"/>
      <c r="U7" s="65"/>
      <c r="V7" s="65"/>
      <c r="W7" s="65"/>
      <c r="X7" s="65"/>
      <c r="Y7" s="58"/>
      <c r="Z7" s="65" t="str">
        <f>MonthHeaders</f>
        <v>TRAVANJ</v>
      </c>
      <c r="AA7" s="65"/>
      <c r="AB7" s="65"/>
      <c r="AC7" s="65"/>
      <c r="AD7" s="65"/>
      <c r="AE7" s="65"/>
      <c r="AF7" s="65"/>
    </row>
    <row r="8" spans="1:34" ht="18" customHeight="1" x14ac:dyDescent="0.25">
      <c r="A8" s="29"/>
      <c r="B8" s="30" t="str">
        <f t="array" ref="B8:H8">DayHeaders</f>
        <v>po</v>
      </c>
      <c r="C8" s="30" t="str">
        <v>ut</v>
      </c>
      <c r="D8" s="30" t="str">
        <v>sr</v>
      </c>
      <c r="E8" s="30" t="str">
        <v>če</v>
      </c>
      <c r="F8" s="30" t="str">
        <v>pe</v>
      </c>
      <c r="G8" s="30" t="str">
        <v>su</v>
      </c>
      <c r="H8" s="30" t="str">
        <v>ne</v>
      </c>
      <c r="I8" s="30"/>
      <c r="J8" s="30" t="str">
        <f t="array" ref="J8:P8">DayHeaders</f>
        <v>po</v>
      </c>
      <c r="K8" s="30" t="str">
        <v>ut</v>
      </c>
      <c r="L8" s="30" t="str">
        <v>sr</v>
      </c>
      <c r="M8" s="30" t="str">
        <v>če</v>
      </c>
      <c r="N8" s="30" t="str">
        <v>pe</v>
      </c>
      <c r="O8" s="30" t="str">
        <v>su</v>
      </c>
      <c r="P8" s="30" t="str">
        <v>ne</v>
      </c>
      <c r="Q8" s="30"/>
      <c r="R8" s="30" t="str">
        <f t="array" ref="R8:X8">DayHeaders</f>
        <v>po</v>
      </c>
      <c r="S8" s="30" t="str">
        <v>ut</v>
      </c>
      <c r="T8" s="30" t="str">
        <v>sr</v>
      </c>
      <c r="U8" s="30" t="str">
        <v>če</v>
      </c>
      <c r="V8" s="30" t="str">
        <v>pe</v>
      </c>
      <c r="W8" s="30" t="str">
        <v>su</v>
      </c>
      <c r="X8" s="30" t="str">
        <v>ne</v>
      </c>
      <c r="Y8" s="30"/>
      <c r="Z8" s="30" t="str">
        <f t="array" ref="Z8:AF8">DayHeaders</f>
        <v>po</v>
      </c>
      <c r="AA8" s="30" t="str">
        <v>ut</v>
      </c>
      <c r="AB8" s="30" t="str">
        <v>sr</v>
      </c>
      <c r="AC8" s="30" t="str">
        <v>če</v>
      </c>
      <c r="AD8" s="30" t="str">
        <v>pe</v>
      </c>
      <c r="AE8" s="30" t="str">
        <v>su</v>
      </c>
      <c r="AF8" s="30" t="str">
        <v>ne</v>
      </c>
    </row>
    <row r="9" spans="1:34" ht="18" customHeight="1" x14ac:dyDescent="0.25">
      <c r="A9" s="29"/>
      <c r="B9" s="6">
        <f t="array" ref="B9:H14">Sij</f>
        <v>46020</v>
      </c>
      <c r="C9" s="6">
        <v>46021</v>
      </c>
      <c r="D9" s="6">
        <v>46022</v>
      </c>
      <c r="E9" s="24">
        <v>46023</v>
      </c>
      <c r="F9" s="6">
        <v>46024</v>
      </c>
      <c r="G9" s="6">
        <v>46025</v>
      </c>
      <c r="H9" s="6">
        <v>46026</v>
      </c>
      <c r="I9" s="6"/>
      <c r="J9" s="6">
        <f t="array" ref="J9:P14">Velj</f>
        <v>46048</v>
      </c>
      <c r="K9" s="6">
        <v>46049</v>
      </c>
      <c r="L9" s="6">
        <v>46050</v>
      </c>
      <c r="M9" s="15">
        <v>46051</v>
      </c>
      <c r="N9" s="6">
        <v>46052</v>
      </c>
      <c r="O9" s="6">
        <v>46053</v>
      </c>
      <c r="P9" s="6">
        <v>46054</v>
      </c>
      <c r="Q9" s="6"/>
      <c r="R9" s="6">
        <f t="array" ref="R9:X14">Ožu</f>
        <v>46076</v>
      </c>
      <c r="S9" s="6">
        <v>46077</v>
      </c>
      <c r="T9" s="6">
        <v>46078</v>
      </c>
      <c r="U9" s="15">
        <v>46079</v>
      </c>
      <c r="V9" s="6">
        <v>46080</v>
      </c>
      <c r="W9" s="6">
        <v>46081</v>
      </c>
      <c r="X9" s="6">
        <v>46082</v>
      </c>
      <c r="Y9" s="6"/>
      <c r="Z9" s="6">
        <f t="array" ref="Z9:AF14">Tra</f>
        <v>46111</v>
      </c>
      <c r="AA9" s="6">
        <v>46112</v>
      </c>
      <c r="AB9" s="6">
        <v>46113</v>
      </c>
      <c r="AC9" s="15">
        <v>46114</v>
      </c>
      <c r="AD9" s="18">
        <v>46115</v>
      </c>
      <c r="AE9" s="25">
        <v>46116</v>
      </c>
      <c r="AF9" s="6">
        <v>46117</v>
      </c>
      <c r="AG9" s="7"/>
    </row>
    <row r="10" spans="1:34" ht="18" customHeight="1" x14ac:dyDescent="0.25">
      <c r="A10" s="29"/>
      <c r="B10" s="6">
        <v>46027</v>
      </c>
      <c r="C10" s="6">
        <v>46028</v>
      </c>
      <c r="D10" s="6">
        <v>46029</v>
      </c>
      <c r="E10" s="15">
        <v>46030</v>
      </c>
      <c r="F10" s="6">
        <v>46031</v>
      </c>
      <c r="G10" s="25">
        <v>46032</v>
      </c>
      <c r="H10" s="6">
        <v>46033</v>
      </c>
      <c r="I10" s="6"/>
      <c r="J10" s="6">
        <v>46055</v>
      </c>
      <c r="K10" s="6">
        <v>46056</v>
      </c>
      <c r="L10" s="6">
        <v>46057</v>
      </c>
      <c r="M10" s="15">
        <v>46058</v>
      </c>
      <c r="N10" s="6">
        <v>46059</v>
      </c>
      <c r="O10" s="25">
        <v>46060</v>
      </c>
      <c r="P10" s="6">
        <v>46061</v>
      </c>
      <c r="Q10" s="6"/>
      <c r="R10" s="6">
        <v>46083</v>
      </c>
      <c r="S10" s="6">
        <v>46084</v>
      </c>
      <c r="T10" s="6">
        <v>46085</v>
      </c>
      <c r="U10" s="15">
        <v>46086</v>
      </c>
      <c r="V10" s="6">
        <v>46087</v>
      </c>
      <c r="W10" s="25">
        <v>46088</v>
      </c>
      <c r="X10" s="6">
        <v>46089</v>
      </c>
      <c r="Y10" s="6"/>
      <c r="Z10" s="6">
        <v>46118</v>
      </c>
      <c r="AA10" s="6">
        <v>46119</v>
      </c>
      <c r="AB10" s="6">
        <v>46120</v>
      </c>
      <c r="AC10" s="24">
        <v>46121</v>
      </c>
      <c r="AD10" s="6">
        <v>46122</v>
      </c>
      <c r="AE10" s="6">
        <v>46123</v>
      </c>
      <c r="AF10" s="6">
        <v>46124</v>
      </c>
      <c r="AG10" s="7"/>
    </row>
    <row r="11" spans="1:34" ht="18" customHeight="1" x14ac:dyDescent="0.25">
      <c r="A11" s="29"/>
      <c r="B11" s="6">
        <v>46034</v>
      </c>
      <c r="C11" s="6">
        <v>46035</v>
      </c>
      <c r="D11" s="6">
        <v>46036</v>
      </c>
      <c r="E11" s="24">
        <v>46037</v>
      </c>
      <c r="F11" s="6">
        <v>46038</v>
      </c>
      <c r="G11" s="6">
        <v>46039</v>
      </c>
      <c r="H11" s="6">
        <v>46040</v>
      </c>
      <c r="I11" s="6"/>
      <c r="J11" s="6">
        <v>46062</v>
      </c>
      <c r="K11" s="6">
        <v>46063</v>
      </c>
      <c r="L11" s="6">
        <v>46064</v>
      </c>
      <c r="M11" s="24">
        <v>46065</v>
      </c>
      <c r="N11" s="6">
        <v>46066</v>
      </c>
      <c r="O11" s="6">
        <v>46067</v>
      </c>
      <c r="P11" s="6">
        <v>46068</v>
      </c>
      <c r="Q11" s="6"/>
      <c r="R11" s="6">
        <v>46090</v>
      </c>
      <c r="S11" s="6">
        <v>46091</v>
      </c>
      <c r="T11" s="6">
        <v>46092</v>
      </c>
      <c r="U11" s="24">
        <v>46093</v>
      </c>
      <c r="V11" s="6">
        <v>46094</v>
      </c>
      <c r="W11" s="6">
        <v>46095</v>
      </c>
      <c r="X11" s="6">
        <v>46096</v>
      </c>
      <c r="Y11" s="6"/>
      <c r="Z11" s="6">
        <v>46125</v>
      </c>
      <c r="AA11" s="6">
        <v>46126</v>
      </c>
      <c r="AB11" s="6">
        <v>46127</v>
      </c>
      <c r="AC11" s="15">
        <v>46128</v>
      </c>
      <c r="AD11" s="6">
        <v>46129</v>
      </c>
      <c r="AE11" s="25">
        <v>46130</v>
      </c>
      <c r="AF11" s="6">
        <v>46131</v>
      </c>
      <c r="AG11" s="7"/>
    </row>
    <row r="12" spans="1:34" ht="18" customHeight="1" x14ac:dyDescent="0.25">
      <c r="A12" s="29"/>
      <c r="B12" s="6">
        <v>46041</v>
      </c>
      <c r="C12" s="6">
        <v>46042</v>
      </c>
      <c r="D12" s="6">
        <v>46043</v>
      </c>
      <c r="E12" s="15">
        <v>46044</v>
      </c>
      <c r="F12" s="6">
        <v>46045</v>
      </c>
      <c r="G12" s="25">
        <v>46046</v>
      </c>
      <c r="H12" s="6">
        <v>46047</v>
      </c>
      <c r="I12" s="6"/>
      <c r="J12" s="6">
        <v>46069</v>
      </c>
      <c r="K12" s="6">
        <v>46070</v>
      </c>
      <c r="L12" s="6">
        <v>46071</v>
      </c>
      <c r="M12" s="15">
        <v>46072</v>
      </c>
      <c r="N12" s="6">
        <v>46073</v>
      </c>
      <c r="O12" s="25">
        <v>46074</v>
      </c>
      <c r="P12" s="6">
        <v>46075</v>
      </c>
      <c r="Q12" s="6"/>
      <c r="R12" s="6">
        <v>46097</v>
      </c>
      <c r="S12" s="6">
        <v>46098</v>
      </c>
      <c r="T12" s="6">
        <v>46099</v>
      </c>
      <c r="U12" s="15">
        <v>46100</v>
      </c>
      <c r="V12" s="6">
        <v>46101</v>
      </c>
      <c r="W12" s="25">
        <v>46102</v>
      </c>
      <c r="X12" s="6">
        <v>46103</v>
      </c>
      <c r="Y12" s="6"/>
      <c r="Z12" s="6">
        <v>46132</v>
      </c>
      <c r="AA12" s="6">
        <v>46133</v>
      </c>
      <c r="AB12" s="6">
        <v>46134</v>
      </c>
      <c r="AC12" s="24">
        <v>46135</v>
      </c>
      <c r="AD12" s="6">
        <v>46136</v>
      </c>
      <c r="AE12" s="6">
        <v>46137</v>
      </c>
      <c r="AF12" s="6">
        <v>46138</v>
      </c>
      <c r="AG12" s="7"/>
    </row>
    <row r="13" spans="1:34" ht="18" customHeight="1" x14ac:dyDescent="0.25">
      <c r="A13" s="29"/>
      <c r="B13" s="6">
        <v>46048</v>
      </c>
      <c r="C13" s="6">
        <v>46049</v>
      </c>
      <c r="D13" s="6">
        <v>46050</v>
      </c>
      <c r="E13" s="24">
        <v>46051</v>
      </c>
      <c r="F13" s="6">
        <v>46052</v>
      </c>
      <c r="G13" s="6">
        <v>46053</v>
      </c>
      <c r="H13" s="6">
        <v>46054</v>
      </c>
      <c r="I13" s="6"/>
      <c r="J13" s="6">
        <v>46076</v>
      </c>
      <c r="K13" s="6">
        <v>46077</v>
      </c>
      <c r="L13" s="6">
        <v>46078</v>
      </c>
      <c r="M13" s="24">
        <v>46079</v>
      </c>
      <c r="N13" s="6">
        <v>46080</v>
      </c>
      <c r="O13" s="6">
        <v>46081</v>
      </c>
      <c r="P13" s="6">
        <v>46082</v>
      </c>
      <c r="Q13" s="6"/>
      <c r="R13" s="6">
        <v>46104</v>
      </c>
      <c r="S13" s="6">
        <v>46105</v>
      </c>
      <c r="T13" s="6">
        <v>46106</v>
      </c>
      <c r="U13" s="24">
        <v>46107</v>
      </c>
      <c r="V13" s="6">
        <v>46108</v>
      </c>
      <c r="W13" s="6">
        <v>46109</v>
      </c>
      <c r="X13" s="6">
        <v>46110</v>
      </c>
      <c r="Y13" s="6"/>
      <c r="Z13" s="6">
        <v>46139</v>
      </c>
      <c r="AA13" s="6">
        <v>46140</v>
      </c>
      <c r="AB13" s="6">
        <v>46141</v>
      </c>
      <c r="AC13" s="15">
        <v>46142</v>
      </c>
      <c r="AD13" s="6">
        <v>46143</v>
      </c>
      <c r="AE13" s="6">
        <v>46144</v>
      </c>
      <c r="AF13" s="6">
        <v>46145</v>
      </c>
      <c r="AG13" s="7"/>
    </row>
    <row r="14" spans="1:34" ht="18" customHeight="1" x14ac:dyDescent="0.25">
      <c r="A14" s="29"/>
      <c r="B14" s="6">
        <v>46055</v>
      </c>
      <c r="C14" s="6">
        <v>46056</v>
      </c>
      <c r="D14" s="6">
        <v>46057</v>
      </c>
      <c r="E14" s="15">
        <v>46058</v>
      </c>
      <c r="F14" s="6">
        <v>46059</v>
      </c>
      <c r="G14" s="6">
        <v>46060</v>
      </c>
      <c r="H14" s="6">
        <v>46061</v>
      </c>
      <c r="I14" s="6"/>
      <c r="J14" s="6">
        <v>46083</v>
      </c>
      <c r="K14" s="6">
        <v>46084</v>
      </c>
      <c r="L14" s="6">
        <v>46085</v>
      </c>
      <c r="M14" s="15">
        <v>46086</v>
      </c>
      <c r="N14" s="6">
        <v>46087</v>
      </c>
      <c r="O14" s="6">
        <v>46088</v>
      </c>
      <c r="P14" s="6">
        <v>46089</v>
      </c>
      <c r="Q14" s="6"/>
      <c r="R14" s="6">
        <v>46111</v>
      </c>
      <c r="S14" s="6">
        <v>46112</v>
      </c>
      <c r="T14" s="6">
        <v>46113</v>
      </c>
      <c r="U14" s="6">
        <v>46114</v>
      </c>
      <c r="V14" s="6">
        <v>46115</v>
      </c>
      <c r="W14" s="6">
        <v>46116</v>
      </c>
      <c r="X14" s="6">
        <v>46117</v>
      </c>
      <c r="Y14" s="6"/>
      <c r="Z14" s="6">
        <v>46146</v>
      </c>
      <c r="AA14" s="6">
        <v>46147</v>
      </c>
      <c r="AB14" s="6">
        <v>46148</v>
      </c>
      <c r="AC14" s="15">
        <v>46149</v>
      </c>
      <c r="AD14" s="6">
        <v>46150</v>
      </c>
      <c r="AE14" s="6">
        <v>46151</v>
      </c>
      <c r="AF14" s="6">
        <v>46152</v>
      </c>
      <c r="AG14" s="7"/>
    </row>
    <row r="15" spans="1:34" ht="31.5" customHeight="1" x14ac:dyDescent="0.25">
      <c r="A15" s="29"/>
      <c r="B15" s="65" t="str">
        <f>MonthHeaders</f>
        <v>SVIBANJ</v>
      </c>
      <c r="C15" s="65"/>
      <c r="D15" s="65"/>
      <c r="E15" s="65"/>
      <c r="F15" s="65"/>
      <c r="G15" s="65"/>
      <c r="H15" s="65"/>
      <c r="I15" s="58"/>
      <c r="J15" s="65" t="str">
        <f>MonthHeaders</f>
        <v>LIPANJ</v>
      </c>
      <c r="K15" s="65"/>
      <c r="L15" s="65"/>
      <c r="M15" s="65"/>
      <c r="N15" s="65"/>
      <c r="O15" s="65"/>
      <c r="P15" s="65"/>
      <c r="Q15" s="58"/>
      <c r="R15" s="65" t="str">
        <f>MonthHeaders</f>
        <v>SRPANJ</v>
      </c>
      <c r="S15" s="65"/>
      <c r="T15" s="65"/>
      <c r="U15" s="65"/>
      <c r="V15" s="65"/>
      <c r="W15" s="65"/>
      <c r="X15" s="65"/>
      <c r="Y15" s="58"/>
      <c r="Z15" s="65" t="str">
        <f>MonthHeaders</f>
        <v>KOLOVOZ</v>
      </c>
      <c r="AA15" s="65"/>
      <c r="AB15" s="65"/>
      <c r="AC15" s="65"/>
      <c r="AD15" s="65"/>
      <c r="AE15" s="65"/>
      <c r="AF15" s="65"/>
    </row>
    <row r="16" spans="1:34" ht="18" customHeight="1" x14ac:dyDescent="0.25">
      <c r="A16" s="29"/>
      <c r="B16" s="30" t="str">
        <f t="array" ref="B16:H16">DayHeaders</f>
        <v>po</v>
      </c>
      <c r="C16" s="30" t="str">
        <v>ut</v>
      </c>
      <c r="D16" s="30" t="str">
        <v>sr</v>
      </c>
      <c r="E16" s="30" t="str">
        <v>če</v>
      </c>
      <c r="F16" s="30" t="str">
        <v>pe</v>
      </c>
      <c r="G16" s="30" t="str">
        <v>su</v>
      </c>
      <c r="H16" s="30" t="str">
        <v>ne</v>
      </c>
      <c r="I16" s="30"/>
      <c r="J16" s="30" t="str">
        <f t="array" ref="J16:P16">DayHeaders</f>
        <v>po</v>
      </c>
      <c r="K16" s="30" t="str">
        <v>ut</v>
      </c>
      <c r="L16" s="30" t="str">
        <v>sr</v>
      </c>
      <c r="M16" s="30" t="str">
        <v>če</v>
      </c>
      <c r="N16" s="30" t="str">
        <v>pe</v>
      </c>
      <c r="O16" s="30" t="str">
        <v>su</v>
      </c>
      <c r="P16" s="30" t="str">
        <v>ne</v>
      </c>
      <c r="Q16" s="30"/>
      <c r="R16" s="30" t="str">
        <f t="array" ref="R16:X16">DayHeaders</f>
        <v>po</v>
      </c>
      <c r="S16" s="30" t="str">
        <v>ut</v>
      </c>
      <c r="T16" s="30" t="str">
        <v>sr</v>
      </c>
      <c r="U16" s="30" t="str">
        <v>če</v>
      </c>
      <c r="V16" s="30" t="str">
        <v>pe</v>
      </c>
      <c r="W16" s="30" t="str">
        <v>su</v>
      </c>
      <c r="X16" s="30" t="str">
        <v>ne</v>
      </c>
      <c r="Y16" s="30"/>
      <c r="Z16" s="30" t="str">
        <f t="array" ref="Z16:AF16">DayHeaders</f>
        <v>po</v>
      </c>
      <c r="AA16" s="30" t="str">
        <v>ut</v>
      </c>
      <c r="AB16" s="30" t="str">
        <v>sr</v>
      </c>
      <c r="AC16" s="30" t="str">
        <v>če</v>
      </c>
      <c r="AD16" s="30" t="str">
        <v>pe</v>
      </c>
      <c r="AE16" s="30" t="str">
        <v>su</v>
      </c>
      <c r="AF16" s="30" t="str">
        <v>ne</v>
      </c>
    </row>
    <row r="17" spans="2:32" ht="18" customHeight="1" x14ac:dyDescent="0.25">
      <c r="B17" s="5">
        <f t="array" ref="B17:H22">Svi</f>
        <v>46139</v>
      </c>
      <c r="C17" s="5">
        <v>46140</v>
      </c>
      <c r="D17" s="5">
        <v>46141</v>
      </c>
      <c r="E17" s="62">
        <v>46142</v>
      </c>
      <c r="F17" s="6">
        <v>46143</v>
      </c>
      <c r="G17" s="60">
        <v>46144</v>
      </c>
      <c r="H17" s="5">
        <v>46145</v>
      </c>
      <c r="I17" s="5"/>
      <c r="J17" s="5">
        <f t="array" ref="J17:P22">Lip</f>
        <v>46174</v>
      </c>
      <c r="K17" s="5">
        <v>46175</v>
      </c>
      <c r="L17" s="5">
        <v>46176</v>
      </c>
      <c r="M17" s="35">
        <v>46177</v>
      </c>
      <c r="N17" s="5">
        <v>46178</v>
      </c>
      <c r="O17" s="33">
        <v>46179</v>
      </c>
      <c r="P17" s="5">
        <v>46180</v>
      </c>
      <c r="Q17" s="5"/>
      <c r="R17" s="6">
        <f t="array" ref="R17:X22">Srp</f>
        <v>46202</v>
      </c>
      <c r="S17" s="5">
        <v>46203</v>
      </c>
      <c r="T17" s="5">
        <v>46204</v>
      </c>
      <c r="U17" s="64">
        <v>46205</v>
      </c>
      <c r="V17" s="6">
        <v>46206</v>
      </c>
      <c r="W17" s="33">
        <v>46207</v>
      </c>
      <c r="X17" s="5">
        <v>46208</v>
      </c>
      <c r="Y17" s="5"/>
      <c r="Z17" s="5">
        <f t="array" ref="Z17:AF22">Kol</f>
        <v>46230</v>
      </c>
      <c r="AA17" s="5">
        <v>46231</v>
      </c>
      <c r="AB17" s="5">
        <v>46232</v>
      </c>
      <c r="AC17" s="12">
        <v>46233</v>
      </c>
      <c r="AD17" s="5">
        <v>46234</v>
      </c>
      <c r="AE17" s="5">
        <v>46235</v>
      </c>
      <c r="AF17" s="5">
        <v>46236</v>
      </c>
    </row>
    <row r="18" spans="2:32" ht="18" customHeight="1" x14ac:dyDescent="0.25">
      <c r="B18" s="6">
        <v>46146</v>
      </c>
      <c r="C18" s="5">
        <v>46147</v>
      </c>
      <c r="D18" s="5">
        <v>46148</v>
      </c>
      <c r="E18" s="64">
        <v>46149</v>
      </c>
      <c r="F18" s="6">
        <v>46150</v>
      </c>
      <c r="G18" s="33">
        <v>46151</v>
      </c>
      <c r="H18" s="5">
        <v>46152</v>
      </c>
      <c r="I18" s="5"/>
      <c r="J18" s="6">
        <v>46181</v>
      </c>
      <c r="K18" s="5">
        <v>46182</v>
      </c>
      <c r="L18" s="5">
        <v>46183</v>
      </c>
      <c r="M18" s="62">
        <v>46184</v>
      </c>
      <c r="N18" s="6">
        <v>46185</v>
      </c>
      <c r="O18" s="60">
        <v>46186</v>
      </c>
      <c r="P18" s="5">
        <v>46187</v>
      </c>
      <c r="Q18" s="5"/>
      <c r="R18" s="6">
        <v>46209</v>
      </c>
      <c r="S18" s="5">
        <v>46210</v>
      </c>
      <c r="T18" s="5">
        <v>46211</v>
      </c>
      <c r="U18" s="62">
        <v>46212</v>
      </c>
      <c r="V18" s="6">
        <v>46213</v>
      </c>
      <c r="W18" s="60">
        <v>46214</v>
      </c>
      <c r="X18" s="5">
        <v>46215</v>
      </c>
      <c r="Y18" s="5"/>
      <c r="Z18" s="5">
        <v>46237</v>
      </c>
      <c r="AA18" s="5">
        <v>46238</v>
      </c>
      <c r="AB18" s="5">
        <v>46239</v>
      </c>
      <c r="AC18" s="12">
        <v>46240</v>
      </c>
      <c r="AD18" s="5">
        <v>46241</v>
      </c>
      <c r="AE18" s="26">
        <v>46242</v>
      </c>
      <c r="AF18" s="5">
        <v>46243</v>
      </c>
    </row>
    <row r="19" spans="2:32" ht="18" customHeight="1" x14ac:dyDescent="0.25">
      <c r="B19" s="6">
        <v>46153</v>
      </c>
      <c r="C19" s="5">
        <v>46154</v>
      </c>
      <c r="D19" s="5">
        <v>46155</v>
      </c>
      <c r="E19" s="62">
        <v>46156</v>
      </c>
      <c r="F19" s="6">
        <v>46157</v>
      </c>
      <c r="G19" s="60">
        <v>46158</v>
      </c>
      <c r="H19" s="5">
        <v>46159</v>
      </c>
      <c r="I19" s="5"/>
      <c r="J19" s="6">
        <v>46188</v>
      </c>
      <c r="K19" s="5">
        <v>46189</v>
      </c>
      <c r="L19" s="5">
        <v>46190</v>
      </c>
      <c r="M19" s="64">
        <v>46191</v>
      </c>
      <c r="N19" s="6">
        <v>46192</v>
      </c>
      <c r="O19" s="33">
        <v>46193</v>
      </c>
      <c r="P19" s="5">
        <v>46194</v>
      </c>
      <c r="Q19" s="5"/>
      <c r="R19" s="6">
        <v>46216</v>
      </c>
      <c r="S19" s="5">
        <v>46217</v>
      </c>
      <c r="T19" s="5">
        <v>46218</v>
      </c>
      <c r="U19" s="64">
        <v>46219</v>
      </c>
      <c r="V19" s="6">
        <v>46220</v>
      </c>
      <c r="W19" s="33">
        <v>46221</v>
      </c>
      <c r="X19" s="5">
        <v>46222</v>
      </c>
      <c r="Y19" s="5"/>
      <c r="Z19" s="5">
        <v>46244</v>
      </c>
      <c r="AA19" s="5">
        <v>46245</v>
      </c>
      <c r="AB19" s="5">
        <v>46246</v>
      </c>
      <c r="AC19" s="35">
        <v>46247</v>
      </c>
      <c r="AD19" s="5">
        <v>46248</v>
      </c>
      <c r="AE19" s="5">
        <v>46249</v>
      </c>
      <c r="AF19" s="5">
        <v>46250</v>
      </c>
    </row>
    <row r="20" spans="2:32" ht="18" customHeight="1" x14ac:dyDescent="0.25">
      <c r="B20" s="6">
        <v>46160</v>
      </c>
      <c r="C20" s="5">
        <v>46161</v>
      </c>
      <c r="D20" s="5">
        <v>46162</v>
      </c>
      <c r="E20" s="64">
        <v>46163</v>
      </c>
      <c r="F20" s="6">
        <v>46164</v>
      </c>
      <c r="G20" s="33">
        <v>46165</v>
      </c>
      <c r="H20" s="5">
        <v>46166</v>
      </c>
      <c r="I20" s="5"/>
      <c r="J20" s="6">
        <v>46195</v>
      </c>
      <c r="K20" s="5">
        <v>46196</v>
      </c>
      <c r="L20" s="5">
        <v>46197</v>
      </c>
      <c r="M20" s="62">
        <v>46198</v>
      </c>
      <c r="N20" s="6">
        <v>46199</v>
      </c>
      <c r="O20" s="60">
        <v>46200</v>
      </c>
      <c r="P20" s="5">
        <v>46201</v>
      </c>
      <c r="Q20" s="5"/>
      <c r="R20" s="6">
        <v>46223</v>
      </c>
      <c r="S20" s="5">
        <v>46224</v>
      </c>
      <c r="T20" s="5">
        <v>46225</v>
      </c>
      <c r="U20" s="62">
        <v>46226</v>
      </c>
      <c r="V20" s="6">
        <v>46227</v>
      </c>
      <c r="W20" s="60">
        <v>46228</v>
      </c>
      <c r="X20" s="5">
        <v>46229</v>
      </c>
      <c r="Y20" s="5"/>
      <c r="Z20" s="5">
        <v>46251</v>
      </c>
      <c r="AA20" s="5">
        <v>46252</v>
      </c>
      <c r="AB20" s="5">
        <v>46253</v>
      </c>
      <c r="AC20" s="12">
        <v>46254</v>
      </c>
      <c r="AD20" s="5">
        <v>46255</v>
      </c>
      <c r="AE20" s="26">
        <v>46256</v>
      </c>
      <c r="AF20" s="5">
        <v>46257</v>
      </c>
    </row>
    <row r="21" spans="2:32" ht="18" customHeight="1" x14ac:dyDescent="0.25">
      <c r="B21" s="6">
        <v>46167</v>
      </c>
      <c r="C21" s="5">
        <v>46168</v>
      </c>
      <c r="D21" s="5">
        <v>46169</v>
      </c>
      <c r="E21" s="62">
        <v>46170</v>
      </c>
      <c r="F21" s="6">
        <v>46171</v>
      </c>
      <c r="G21" s="26">
        <v>46172</v>
      </c>
      <c r="H21" s="5">
        <v>46173</v>
      </c>
      <c r="I21" s="5"/>
      <c r="J21" s="6">
        <v>46202</v>
      </c>
      <c r="K21" s="5">
        <v>46203</v>
      </c>
      <c r="L21" s="5">
        <v>46204</v>
      </c>
      <c r="M21" s="62">
        <v>46205</v>
      </c>
      <c r="N21" s="6">
        <v>46206</v>
      </c>
      <c r="O21" s="33">
        <v>46207</v>
      </c>
      <c r="P21" s="5">
        <v>46208</v>
      </c>
      <c r="Q21" s="5"/>
      <c r="R21" s="6">
        <v>46230</v>
      </c>
      <c r="S21" s="5">
        <v>46231</v>
      </c>
      <c r="T21" s="5">
        <v>46232</v>
      </c>
      <c r="U21" s="35">
        <v>46233</v>
      </c>
      <c r="V21" s="5">
        <v>46234</v>
      </c>
      <c r="W21" s="5">
        <v>46235</v>
      </c>
      <c r="X21" s="5">
        <v>46236</v>
      </c>
      <c r="Y21" s="5"/>
      <c r="Z21" s="5">
        <v>46258</v>
      </c>
      <c r="AA21" s="5">
        <v>46259</v>
      </c>
      <c r="AB21" s="5">
        <v>46260</v>
      </c>
      <c r="AC21" s="35">
        <v>46261</v>
      </c>
      <c r="AD21" s="5">
        <v>46262</v>
      </c>
      <c r="AE21" s="5">
        <v>46263</v>
      </c>
      <c r="AF21" s="5">
        <v>46264</v>
      </c>
    </row>
    <row r="22" spans="2:32" ht="18" customHeight="1" x14ac:dyDescent="0.25">
      <c r="B22" s="5">
        <v>46174</v>
      </c>
      <c r="C22" s="5">
        <v>46175</v>
      </c>
      <c r="D22" s="5">
        <v>46176</v>
      </c>
      <c r="E22" s="12">
        <v>46177</v>
      </c>
      <c r="F22" s="5">
        <v>46178</v>
      </c>
      <c r="G22" s="5">
        <v>46179</v>
      </c>
      <c r="H22" s="5">
        <v>46180</v>
      </c>
      <c r="I22" s="5"/>
      <c r="J22" s="5">
        <v>46209</v>
      </c>
      <c r="K22" s="5">
        <v>46210</v>
      </c>
      <c r="L22" s="5">
        <v>46211</v>
      </c>
      <c r="M22" s="5">
        <v>46212</v>
      </c>
      <c r="N22" s="5">
        <v>46213</v>
      </c>
      <c r="O22" s="5">
        <v>46214</v>
      </c>
      <c r="P22" s="5">
        <v>46215</v>
      </c>
      <c r="Q22" s="5"/>
      <c r="R22" s="5">
        <v>46237</v>
      </c>
      <c r="S22" s="5">
        <v>46238</v>
      </c>
      <c r="T22" s="5">
        <v>46239</v>
      </c>
      <c r="U22" s="12">
        <v>46240</v>
      </c>
      <c r="V22" s="5">
        <v>46241</v>
      </c>
      <c r="W22" s="5">
        <v>46242</v>
      </c>
      <c r="X22" s="5">
        <v>46243</v>
      </c>
      <c r="Y22" s="5"/>
      <c r="Z22" s="5">
        <v>46265</v>
      </c>
      <c r="AA22" s="5">
        <v>46266</v>
      </c>
      <c r="AB22" s="5">
        <v>46267</v>
      </c>
      <c r="AC22" s="12">
        <v>46268</v>
      </c>
      <c r="AD22" s="5">
        <v>46269</v>
      </c>
      <c r="AE22" s="5">
        <v>46270</v>
      </c>
      <c r="AF22" s="5">
        <v>46271</v>
      </c>
    </row>
    <row r="23" spans="2:32" ht="31.5" customHeight="1" x14ac:dyDescent="0.25">
      <c r="B23" s="65" t="str">
        <f>MonthHeaders</f>
        <v>RUJAN</v>
      </c>
      <c r="C23" s="65"/>
      <c r="D23" s="65"/>
      <c r="E23" s="65"/>
      <c r="F23" s="65"/>
      <c r="G23" s="65"/>
      <c r="H23" s="65"/>
      <c r="I23" s="58"/>
      <c r="J23" s="65" t="str">
        <f>MonthHeaders</f>
        <v>LISTOPAD</v>
      </c>
      <c r="K23" s="65"/>
      <c r="L23" s="65"/>
      <c r="M23" s="65"/>
      <c r="N23" s="65"/>
      <c r="O23" s="65"/>
      <c r="P23" s="65"/>
      <c r="Q23" s="58"/>
      <c r="R23" s="65" t="str">
        <f>MonthHeaders</f>
        <v>STUDENI</v>
      </c>
      <c r="S23" s="65"/>
      <c r="T23" s="65"/>
      <c r="U23" s="65"/>
      <c r="V23" s="65"/>
      <c r="W23" s="65"/>
      <c r="X23" s="65"/>
      <c r="Y23" s="58"/>
      <c r="Z23" s="65" t="str">
        <f>MonthHeaders</f>
        <v>PROSINAC</v>
      </c>
      <c r="AA23" s="65"/>
      <c r="AB23" s="65"/>
      <c r="AC23" s="65"/>
      <c r="AD23" s="65"/>
      <c r="AE23" s="65"/>
      <c r="AF23" s="65"/>
    </row>
    <row r="24" spans="2:32" ht="18" customHeight="1" x14ac:dyDescent="0.25">
      <c r="B24" s="30" t="str">
        <f t="array" ref="B24:H24">DayHeaders</f>
        <v>po</v>
      </c>
      <c r="C24" s="30" t="str">
        <v>ut</v>
      </c>
      <c r="D24" s="30" t="str">
        <v>sr</v>
      </c>
      <c r="E24" s="30" t="str">
        <v>če</v>
      </c>
      <c r="F24" s="30" t="str">
        <v>pe</v>
      </c>
      <c r="G24" s="30" t="str">
        <v>su</v>
      </c>
      <c r="H24" s="30" t="str">
        <v>ne</v>
      </c>
      <c r="I24" s="30"/>
      <c r="J24" s="30" t="str">
        <f t="array" ref="J24:P24">DayHeaders</f>
        <v>po</v>
      </c>
      <c r="K24" s="30" t="str">
        <v>ut</v>
      </c>
      <c r="L24" s="30" t="str">
        <v>sr</v>
      </c>
      <c r="M24" s="30" t="str">
        <v>če</v>
      </c>
      <c r="N24" s="30" t="str">
        <v>pe</v>
      </c>
      <c r="O24" s="30" t="str">
        <v>su</v>
      </c>
      <c r="P24" s="30" t="str">
        <v>ne</v>
      </c>
      <c r="Q24" s="30"/>
      <c r="R24" s="30" t="str">
        <f t="array" ref="R24:X24">DayHeaders</f>
        <v>po</v>
      </c>
      <c r="S24" s="30" t="str">
        <v>ut</v>
      </c>
      <c r="T24" s="30" t="str">
        <v>sr</v>
      </c>
      <c r="U24" s="30" t="str">
        <v>če</v>
      </c>
      <c r="V24" s="30" t="str">
        <v>pe</v>
      </c>
      <c r="W24" s="30" t="str">
        <v>su</v>
      </c>
      <c r="X24" s="30" t="str">
        <v>ne</v>
      </c>
      <c r="Y24" s="30"/>
      <c r="Z24" s="30" t="str">
        <f t="array" ref="Z24:AF24">DayHeaders</f>
        <v>po</v>
      </c>
      <c r="AA24" s="30" t="str">
        <v>ut</v>
      </c>
      <c r="AB24" s="30" t="str">
        <v>sr</v>
      </c>
      <c r="AC24" s="30" t="str">
        <v>če</v>
      </c>
      <c r="AD24" s="30" t="str">
        <v>pe</v>
      </c>
      <c r="AE24" s="30" t="str">
        <v>su</v>
      </c>
      <c r="AF24" s="30" t="str">
        <v>ne</v>
      </c>
    </row>
    <row r="25" spans="2:32" ht="18" customHeight="1" x14ac:dyDescent="0.25">
      <c r="B25" s="5">
        <f t="array" ref="B25:H30">Ruj</f>
        <v>46265</v>
      </c>
      <c r="C25" s="5">
        <v>46266</v>
      </c>
      <c r="D25" s="5">
        <v>46267</v>
      </c>
      <c r="E25" s="12">
        <v>46268</v>
      </c>
      <c r="F25" s="5">
        <v>46269</v>
      </c>
      <c r="G25" s="26">
        <v>46270</v>
      </c>
      <c r="H25" s="5">
        <v>46271</v>
      </c>
      <c r="I25" s="5"/>
      <c r="J25" s="5">
        <f t="array" ref="J25:P30">Lis</f>
        <v>46293</v>
      </c>
      <c r="K25" s="5">
        <v>46294</v>
      </c>
      <c r="L25" s="5">
        <v>46295</v>
      </c>
      <c r="M25" s="12">
        <v>46296</v>
      </c>
      <c r="N25" s="5">
        <v>46297</v>
      </c>
      <c r="O25" s="26">
        <v>46298</v>
      </c>
      <c r="P25" s="5">
        <v>46299</v>
      </c>
      <c r="Q25" s="5"/>
      <c r="R25" s="5">
        <f t="array" ref="R25:X30">Stu</f>
        <v>46321</v>
      </c>
      <c r="S25" s="5">
        <v>46322</v>
      </c>
      <c r="T25" s="5">
        <v>46323</v>
      </c>
      <c r="U25" s="12">
        <v>46324</v>
      </c>
      <c r="V25" s="5">
        <v>46325</v>
      </c>
      <c r="W25" s="5">
        <v>46326</v>
      </c>
      <c r="X25" s="5">
        <v>46327</v>
      </c>
      <c r="Y25" s="5"/>
      <c r="Z25" s="5">
        <f t="array" ref="Z25:AF30">Pro</f>
        <v>46356</v>
      </c>
      <c r="AA25" s="5">
        <v>46357</v>
      </c>
      <c r="AB25" s="5">
        <v>46358</v>
      </c>
      <c r="AC25" s="35">
        <v>46359</v>
      </c>
      <c r="AD25" s="5">
        <v>46360</v>
      </c>
      <c r="AE25" s="5">
        <v>46361</v>
      </c>
      <c r="AF25" s="5">
        <v>46362</v>
      </c>
    </row>
    <row r="26" spans="2:32" ht="18" customHeight="1" x14ac:dyDescent="0.25">
      <c r="B26" s="5">
        <v>46272</v>
      </c>
      <c r="C26" s="5">
        <v>46273</v>
      </c>
      <c r="D26" s="5">
        <v>46274</v>
      </c>
      <c r="E26" s="35">
        <v>46275</v>
      </c>
      <c r="F26" s="5">
        <v>46276</v>
      </c>
      <c r="G26" s="5">
        <v>46277</v>
      </c>
      <c r="H26" s="5">
        <v>46278</v>
      </c>
      <c r="I26" s="5"/>
      <c r="J26" s="5">
        <v>46300</v>
      </c>
      <c r="K26" s="5">
        <v>46301</v>
      </c>
      <c r="L26" s="5">
        <v>46302</v>
      </c>
      <c r="M26" s="35">
        <v>46303</v>
      </c>
      <c r="N26" s="5">
        <v>46304</v>
      </c>
      <c r="O26" s="5">
        <v>46305</v>
      </c>
      <c r="P26" s="5">
        <v>46306</v>
      </c>
      <c r="Q26" s="5"/>
      <c r="R26" s="5">
        <v>46328</v>
      </c>
      <c r="S26" s="5">
        <v>46329</v>
      </c>
      <c r="T26" s="5">
        <v>46330</v>
      </c>
      <c r="U26" s="35">
        <v>46331</v>
      </c>
      <c r="V26" s="5">
        <v>46332</v>
      </c>
      <c r="W26" s="6">
        <v>46333</v>
      </c>
      <c r="X26" s="5">
        <v>46334</v>
      </c>
      <c r="Y26" s="5"/>
      <c r="Z26" s="5">
        <v>46363</v>
      </c>
      <c r="AA26" s="5">
        <v>46364</v>
      </c>
      <c r="AB26" s="5">
        <v>46365</v>
      </c>
      <c r="AC26" s="12">
        <v>46366</v>
      </c>
      <c r="AD26" s="5">
        <v>46367</v>
      </c>
      <c r="AE26" s="26">
        <v>46368</v>
      </c>
      <c r="AF26" s="5">
        <v>46369</v>
      </c>
    </row>
    <row r="27" spans="2:32" ht="18" customHeight="1" x14ac:dyDescent="0.25">
      <c r="B27" s="5">
        <v>46279</v>
      </c>
      <c r="C27" s="5">
        <v>46280</v>
      </c>
      <c r="D27" s="5">
        <v>46281</v>
      </c>
      <c r="E27" s="12">
        <v>46282</v>
      </c>
      <c r="F27" s="5">
        <v>46283</v>
      </c>
      <c r="G27" s="26">
        <v>46284</v>
      </c>
      <c r="H27" s="5">
        <v>46285</v>
      </c>
      <c r="I27" s="5"/>
      <c r="J27" s="5">
        <v>46307</v>
      </c>
      <c r="K27" s="5">
        <v>46308</v>
      </c>
      <c r="L27" s="5">
        <v>46309</v>
      </c>
      <c r="M27" s="12">
        <v>46310</v>
      </c>
      <c r="N27" s="5">
        <v>46311</v>
      </c>
      <c r="O27" s="26">
        <v>46312</v>
      </c>
      <c r="P27" s="5">
        <v>46313</v>
      </c>
      <c r="Q27" s="5"/>
      <c r="R27" s="5">
        <v>46335</v>
      </c>
      <c r="S27" s="5">
        <v>46336</v>
      </c>
      <c r="T27" s="5">
        <v>46337</v>
      </c>
      <c r="U27" s="12">
        <v>46338</v>
      </c>
      <c r="V27" s="5">
        <v>46339</v>
      </c>
      <c r="W27" s="25">
        <v>46340</v>
      </c>
      <c r="X27" s="5">
        <v>46341</v>
      </c>
      <c r="Y27" s="5"/>
      <c r="Z27" s="5">
        <v>46370</v>
      </c>
      <c r="AA27" s="5">
        <v>46371</v>
      </c>
      <c r="AB27" s="5">
        <v>46372</v>
      </c>
      <c r="AC27" s="35">
        <v>46373</v>
      </c>
      <c r="AD27" s="5">
        <v>46374</v>
      </c>
      <c r="AE27" s="5">
        <v>46375</v>
      </c>
      <c r="AF27" s="5">
        <v>46376</v>
      </c>
    </row>
    <row r="28" spans="2:32" ht="18" customHeight="1" x14ac:dyDescent="0.25">
      <c r="B28" s="5">
        <v>46286</v>
      </c>
      <c r="C28" s="5">
        <v>46287</v>
      </c>
      <c r="D28" s="5">
        <v>46288</v>
      </c>
      <c r="E28" s="35">
        <v>46289</v>
      </c>
      <c r="F28" s="5">
        <v>46290</v>
      </c>
      <c r="G28" s="5">
        <v>46291</v>
      </c>
      <c r="H28" s="5">
        <v>46292</v>
      </c>
      <c r="I28" s="5"/>
      <c r="J28" s="5">
        <v>46314</v>
      </c>
      <c r="K28" s="5">
        <v>46315</v>
      </c>
      <c r="L28" s="5">
        <v>46316</v>
      </c>
      <c r="M28" s="35">
        <v>46317</v>
      </c>
      <c r="N28" s="5">
        <v>46318</v>
      </c>
      <c r="O28" s="5">
        <v>46319</v>
      </c>
      <c r="P28" s="5">
        <v>46320</v>
      </c>
      <c r="Q28" s="5"/>
      <c r="R28" s="5">
        <v>46342</v>
      </c>
      <c r="S28" s="5">
        <v>46343</v>
      </c>
      <c r="T28" s="5">
        <v>46344</v>
      </c>
      <c r="U28" s="35">
        <v>46345</v>
      </c>
      <c r="V28" s="5">
        <v>46346</v>
      </c>
      <c r="W28" s="6">
        <v>46347</v>
      </c>
      <c r="X28" s="5">
        <v>46348</v>
      </c>
      <c r="Y28" s="5"/>
      <c r="Z28" s="5">
        <v>46377</v>
      </c>
      <c r="AA28" s="5">
        <v>46378</v>
      </c>
      <c r="AB28" s="5">
        <v>46379</v>
      </c>
      <c r="AC28" s="12">
        <v>46380</v>
      </c>
      <c r="AD28" s="5">
        <v>46381</v>
      </c>
      <c r="AE28" s="26">
        <v>46382</v>
      </c>
      <c r="AF28" s="5">
        <v>46383</v>
      </c>
    </row>
    <row r="29" spans="2:32" ht="18" customHeight="1" x14ac:dyDescent="0.25">
      <c r="B29" s="5">
        <v>46293</v>
      </c>
      <c r="C29" s="5">
        <v>46294</v>
      </c>
      <c r="D29" s="5">
        <v>46295</v>
      </c>
      <c r="E29" s="12">
        <v>46296</v>
      </c>
      <c r="F29" s="5">
        <v>46297</v>
      </c>
      <c r="G29" s="5">
        <v>46298</v>
      </c>
      <c r="H29" s="5">
        <v>46299</v>
      </c>
      <c r="I29" s="5"/>
      <c r="J29" s="5">
        <v>46321</v>
      </c>
      <c r="K29" s="5">
        <v>46322</v>
      </c>
      <c r="L29" s="5">
        <v>46323</v>
      </c>
      <c r="M29" s="12">
        <v>46324</v>
      </c>
      <c r="N29" s="5">
        <v>46325</v>
      </c>
      <c r="O29" s="26">
        <v>46326</v>
      </c>
      <c r="P29" s="5">
        <v>46327</v>
      </c>
      <c r="Q29" s="5"/>
      <c r="R29" s="5">
        <v>46349</v>
      </c>
      <c r="S29" s="5">
        <v>46350</v>
      </c>
      <c r="T29" s="5">
        <v>46351</v>
      </c>
      <c r="U29" s="12">
        <v>46352</v>
      </c>
      <c r="V29" s="5">
        <v>46353</v>
      </c>
      <c r="W29" s="25">
        <v>46354</v>
      </c>
      <c r="X29" s="5">
        <v>46355</v>
      </c>
      <c r="Y29" s="5"/>
      <c r="Z29" s="5">
        <v>46384</v>
      </c>
      <c r="AA29" s="5">
        <v>46385</v>
      </c>
      <c r="AB29" s="5">
        <v>46386</v>
      </c>
      <c r="AC29" s="35">
        <v>46387</v>
      </c>
      <c r="AD29" s="5">
        <v>46388</v>
      </c>
      <c r="AE29" s="5">
        <v>46389</v>
      </c>
      <c r="AF29" s="5">
        <v>46390</v>
      </c>
    </row>
    <row r="30" spans="2:32" ht="18" customHeight="1" x14ac:dyDescent="0.25">
      <c r="B30" s="5">
        <v>46300</v>
      </c>
      <c r="C30" s="5">
        <v>46301</v>
      </c>
      <c r="D30" s="5">
        <v>46302</v>
      </c>
      <c r="E30" s="12">
        <v>46303</v>
      </c>
      <c r="F30" s="5">
        <v>46304</v>
      </c>
      <c r="G30" s="5">
        <v>46305</v>
      </c>
      <c r="H30" s="5">
        <v>46306</v>
      </c>
      <c r="I30" s="5"/>
      <c r="J30" s="5">
        <v>46328</v>
      </c>
      <c r="K30" s="5">
        <v>46329</v>
      </c>
      <c r="L30" s="5">
        <v>46330</v>
      </c>
      <c r="M30" s="12">
        <v>46331</v>
      </c>
      <c r="N30" s="5">
        <v>46332</v>
      </c>
      <c r="O30" s="5">
        <v>46333</v>
      </c>
      <c r="P30" s="5">
        <v>46334</v>
      </c>
      <c r="Q30" s="5"/>
      <c r="R30" s="5">
        <v>46356</v>
      </c>
      <c r="S30" s="5">
        <v>46357</v>
      </c>
      <c r="T30" s="5">
        <v>46358</v>
      </c>
      <c r="U30" s="12">
        <v>46359</v>
      </c>
      <c r="V30" s="5">
        <v>46360</v>
      </c>
      <c r="W30" s="5">
        <v>46361</v>
      </c>
      <c r="X30" s="5">
        <v>46362</v>
      </c>
      <c r="Y30" s="5"/>
      <c r="Z30" s="5">
        <v>46391</v>
      </c>
      <c r="AA30" s="5">
        <v>46392</v>
      </c>
      <c r="AB30" s="5">
        <v>46393</v>
      </c>
      <c r="AC30" s="12">
        <v>46394</v>
      </c>
      <c r="AD30" s="5">
        <v>46395</v>
      </c>
      <c r="AE30" s="5">
        <v>46396</v>
      </c>
      <c r="AF30" s="5">
        <v>46397</v>
      </c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95" priority="12">
      <formula>MONTH(B9)&lt;&gt;MONTH($B$11)</formula>
    </cfRule>
  </conditionalFormatting>
  <conditionalFormatting sqref="B17:I22">
    <cfRule type="expression" dxfId="94" priority="8">
      <formula>MONTH(B17)&lt;&gt;MONTH($B$19)</formula>
    </cfRule>
  </conditionalFormatting>
  <conditionalFormatting sqref="B25:I30">
    <cfRule type="expression" dxfId="93" priority="4">
      <formula>MONTH(B25)&lt;&gt;MONTH($B$27)</formula>
    </cfRule>
  </conditionalFormatting>
  <conditionalFormatting sqref="J9:Q14">
    <cfRule type="expression" dxfId="92" priority="11">
      <formula>MONTH(J9)&lt;&gt;MONTH($J$11)</formula>
    </cfRule>
  </conditionalFormatting>
  <conditionalFormatting sqref="J17:Q22">
    <cfRule type="expression" dxfId="91" priority="7">
      <formula>MONTH(J17)&lt;&gt;MONTH($J$19)</formula>
    </cfRule>
  </conditionalFormatting>
  <conditionalFormatting sqref="J25:Q30">
    <cfRule type="expression" dxfId="90" priority="3">
      <formula>MONTH(J25)&lt;&gt;MONTH($J$27)</formula>
    </cfRule>
  </conditionalFormatting>
  <conditionalFormatting sqref="R9:Y14">
    <cfRule type="expression" dxfId="89" priority="10">
      <formula>MONTH(R9)&lt;&gt;MONTH($R$11)</formula>
    </cfRule>
  </conditionalFormatting>
  <conditionalFormatting sqref="R17:Y22">
    <cfRule type="expression" dxfId="88" priority="6">
      <formula>MONTH(R17)&lt;&gt;MONTH($R$19)</formula>
    </cfRule>
  </conditionalFormatting>
  <conditionalFormatting sqref="R25:Y30">
    <cfRule type="expression" dxfId="87" priority="2">
      <formula>MONTH(R25)&lt;&gt;MONTH($R$27)</formula>
    </cfRule>
  </conditionalFormatting>
  <conditionalFormatting sqref="Z9:AF14">
    <cfRule type="expression" dxfId="86" priority="9">
      <formula>MONTH(Z9)&lt;&gt;MONTH($Z$11)</formula>
    </cfRule>
  </conditionalFormatting>
  <conditionalFormatting sqref="Z17:AF22">
    <cfRule type="expression" dxfId="85" priority="5">
      <formula>MONTH(Z17)&lt;&gt;MONTH($Z$19)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F64882-CC6B-485C-8508-C106A946ECF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240</vt:i4>
      </vt:variant>
    </vt:vector>
  </HeadingPairs>
  <TitlesOfParts>
    <vt:vector size="256" baseType="lpstr">
      <vt:lpstr>ORIJ - BAJNICE </vt:lpstr>
      <vt:lpstr>VUKOVARSKA - DUGI RAT</vt:lpstr>
      <vt:lpstr>ZAKUČAC - NASELJE - BORAK</vt:lpstr>
      <vt:lpstr>SLAVINJ - ČELINA</vt:lpstr>
      <vt:lpstr>NEMIRA</vt:lpstr>
      <vt:lpstr>STARA ČELINA - LOKVA ROGOZNICA</vt:lpstr>
      <vt:lpstr>MEDIĆI - PISAK</vt:lpstr>
      <vt:lpstr> PODAŠPILJE - KUČIĆE -SLIME </vt:lpstr>
      <vt:lpstr>NAKLICE - TUGARE - DUBRAVA</vt:lpstr>
      <vt:lpstr>GATA-ČIŠLA-OSTRVICA-ZVEČANJE-SM</vt:lpstr>
      <vt:lpstr>KOSTANJE - PODGRAĐE -SEOCA</vt:lpstr>
      <vt:lpstr>BLATO NA CETINI</vt:lpstr>
      <vt:lpstr>TRNBUSI-DONJI DOLAC </vt:lpstr>
      <vt:lpstr>ZADVARJE</vt:lpstr>
      <vt:lpstr>KATUNI-KREŠEVO-ŠESTANOVAC</vt:lpstr>
      <vt:lpstr>ŽEŽEVICA-GRABOVAC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 - ČELINA'!ColumnTitleRegion1..H10.1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 - ČELINA'!ColumnTitleRegion10..O26.1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 - ČELINA'!ColumnTitleRegion11..V26.1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 - ČELINA'!ColumnTitleRegion12..AC26.1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 - ČELINA'!ColumnTitleRegion2..O10.1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 - ČELINA'!ColumnTitleRegion3..V10.1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 - ČELINA'!ColumnTitleRegion4..AC10.1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 - ČELINA'!ColumnTitleRegion5..H18.1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 - ČELINA'!ColumnTitleRegion6..O18.1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 - ČELINA'!ColumnTitleRegion7..V18.1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 - ČELINA'!ColumnTitleRegion8..AC18.1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 - ČELINA'!ColumnTitleRegion9..H26.1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'MEDIĆI - PISAK'!KalendarskaGodina</vt:lpstr>
      <vt:lpstr>'NAKLICE - TUGARE - DUBRAVA'!KalendarskaGodina</vt:lpstr>
      <vt:lpstr>'ORIJ - BAJNICE '!KalendarskaGodina</vt:lpstr>
      <vt:lpstr>'SLAVINJ - ČELINA'!KalendarskaGodina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'!Print_Area</vt:lpstr>
      <vt:lpstr>'BLATO NA CETINI'!Print_Area</vt:lpstr>
      <vt:lpstr>'GATA-ČIŠLA-OSTRVICA-ZVEČANJE-SM'!Print_Area</vt:lpstr>
      <vt:lpstr>'KATUNI-KREŠEVO-ŠESTANOVAC'!Print_Area</vt:lpstr>
      <vt:lpstr>'KOSTANJE - PODGRAĐE -SEOCA'!Print_Area</vt:lpstr>
      <vt:lpstr>'MEDIĆI - PISAK'!Print_Area</vt:lpstr>
      <vt:lpstr>'NAKLICE - TUGARE - DUBRAVA'!Print_Area</vt:lpstr>
      <vt:lpstr>NEMIRA!Print_Area</vt:lpstr>
      <vt:lpstr>'ORIJ - BAJNICE '!Print_Area</vt:lpstr>
      <vt:lpstr>'SLAVINJ - ČELINA'!Print_Area</vt:lpstr>
      <vt:lpstr>'TRNBUSI-DONJI DOLAC '!Print_Area</vt:lpstr>
      <vt:lpstr>'VUKOVARSKA - DUGI RAT'!Print_Area</vt:lpstr>
      <vt:lpstr>ZADVARJE!Print_Area</vt:lpstr>
      <vt:lpstr>'ZAKUČAC - NASELJE - BORAK'!Print_Area</vt:lpstr>
      <vt:lpstr>'ŽEŽEVICA-GRABOVAC'!Print_Area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'MEDIĆI - PISAK'!RowTitleRegion1..K1</vt:lpstr>
      <vt:lpstr>'NAKLICE - TUGARE - DUBRAVA'!RowTitleRegion1..K1</vt:lpstr>
      <vt:lpstr>'ORIJ - BAJNICE '!RowTitleRegion1..K1</vt:lpstr>
      <vt:lpstr>'SLAVINJ - ČELINA'!RowTitleRegion1..K1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'MEDIĆI - PISAK'!WeekStart</vt:lpstr>
      <vt:lpstr>'NAKLICE - TUGARE - DUBRAVA'!WeekStart</vt:lpstr>
      <vt:lpstr>'ORIJ - BAJNICE '!WeekStart</vt:lpstr>
      <vt:lpstr>'SLAVINJ - ČELINA'!WeekStart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2018-07-04T07:20:50Z</dcterms:created>
  <dcterms:modified xsi:type="dcterms:W3CDTF">2026-01-07T09:32:47Z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