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filterPrivacy="1" codeName="ThisWorkbook"/>
  <xr:revisionPtr revIDLastSave="0" documentId="8_{5C835919-D93F-42D1-84C6-6997C9297EC9}" xr6:coauthVersionLast="47" xr6:coauthVersionMax="47" xr10:uidLastSave="{00000000-0000-0000-0000-000000000000}"/>
  <bookViews>
    <workbookView xWindow="-120" yWindow="-120" windowWidth="29040" windowHeight="15840" firstSheet="5" activeTab="9" xr2:uid="{00000000-000D-0000-FFFF-FFFF00000000}"/>
  </bookViews>
  <sheets>
    <sheet name="ORIJ - BAJNICE " sheetId="14" r:id="rId1"/>
    <sheet name="VUKOVARSKA - DUGI RAT" sheetId="8" r:id="rId2"/>
    <sheet name="LISIČINA" sheetId="7" r:id="rId3"/>
    <sheet name="ZAKUČAC - NASELJE - BORAK" sheetId="5" r:id="rId4"/>
    <sheet name="SLAVINJ - ČELINA" sheetId="3" r:id="rId5"/>
    <sheet name="NEMIRA" sheetId="1" r:id="rId6"/>
    <sheet name="STARA ČELINA - LOKVA ROGOZNICA" sheetId="24" r:id="rId7"/>
    <sheet name="MEDIĆI - PISAK" sheetId="4" r:id="rId8"/>
    <sheet name=" PODAŠPILJE - KUČIĆE -SLIME " sheetId="15" r:id="rId9"/>
    <sheet name="NAKLICE - TUGARE - DUBRAVA" sheetId="6" r:id="rId10"/>
    <sheet name="GATA-ČIŠLA-OSTRVICA-ZVEČANJE-SM" sheetId="9" r:id="rId11"/>
    <sheet name="KOSTANJE - PODGRAĐE -SEOCA" sheetId="18" r:id="rId12"/>
    <sheet name="BLATO NA CETINI" sheetId="20" r:id="rId13"/>
    <sheet name="TRNBUSI-DONJI DOLAC " sheetId="19" r:id="rId14"/>
    <sheet name="ZADVARJE" sheetId="16" r:id="rId15"/>
    <sheet name="KATUNI-KREŠEVO-ŠESTANOVAC" sheetId="22" r:id="rId16"/>
    <sheet name="ŽEŽEVICA-GRABOVAC" sheetId="23" r:id="rId17"/>
    <sheet name="Sheet1" sheetId="21" r:id="rId18"/>
  </sheets>
  <definedNames>
    <definedName name="BLATO" localSheetId="12">'BLATO NA CETINI'!DaysAndWeeks+ DateOfFirst - WEEKDAY(DateOfFirst,2)</definedName>
    <definedName name="BLATO" localSheetId="15">#N/A</definedName>
    <definedName name="BLATO" localSheetId="16">#N/A</definedName>
    <definedName name="BLATO">'TRNBUSI-DONJI DOLAC '!DaysAndWeeks+ DateOfFirst - WEEKDAY(DateOfFirst,2)</definedName>
    <definedName name="ColumnTitleRegion1..H10.1" localSheetId="8">' PODAŠPILJE - KUČIĆE -SLIME '!$B$8</definedName>
    <definedName name="ColumnTitleRegion1..H10.1" localSheetId="12">'BLATO NA CETINI'!$B$8</definedName>
    <definedName name="ColumnTitleRegion1..H10.1" localSheetId="10">'GATA-ČIŠLA-OSTRVICA-ZVEČANJE-SM'!$B$8</definedName>
    <definedName name="ColumnTitleRegion1..H10.1" localSheetId="15">'KATUNI-KREŠEVO-ŠESTANOVAC'!$B$8</definedName>
    <definedName name="ColumnTitleRegion1..H10.1" localSheetId="11">'KOSTANJE - PODGRAĐE -SEOCA'!$B$8</definedName>
    <definedName name="ColumnTitleRegion1..H10.1" localSheetId="2">LISIČINA!$B$8</definedName>
    <definedName name="ColumnTitleRegion1..H10.1" localSheetId="7">'MEDIĆI - PISAK'!$B$8</definedName>
    <definedName name="ColumnTitleRegion1..H10.1" localSheetId="9">'NAKLICE - TUGARE - DUBRAVA'!$B$8</definedName>
    <definedName name="ColumnTitleRegion1..H10.1" localSheetId="0">'ORIJ - BAJNICE '!$B$8</definedName>
    <definedName name="ColumnTitleRegion1..H10.1" localSheetId="4">'SLAVINJ - ČELINA'!$B$8</definedName>
    <definedName name="ColumnTitleRegion1..H10.1" localSheetId="13">'TRNBUSI-DONJI DOLAC '!$B$8</definedName>
    <definedName name="ColumnTitleRegion1..H10.1" localSheetId="1">'VUKOVARSKA - DUGI RAT'!$B$8</definedName>
    <definedName name="ColumnTitleRegion1..H10.1" localSheetId="14">ZADVARJE!$B$8</definedName>
    <definedName name="ColumnTitleRegion1..H10.1" localSheetId="3">'ZAKUČAC - NASELJE - BORAK'!$B$8</definedName>
    <definedName name="ColumnTitleRegion1..H10.1" localSheetId="16">'ŽEŽEVICA-GRABOVAC'!$B$8</definedName>
    <definedName name="ColumnTitleRegion1..H10.1">NEMIRA!$B$8</definedName>
    <definedName name="ColumnTitleRegion10..O26.1" localSheetId="8">' PODAŠPILJE - KUČIĆE -SLIME '!$J$24</definedName>
    <definedName name="ColumnTitleRegion10..O26.1" localSheetId="12">'BLATO NA CETINI'!$J$24</definedName>
    <definedName name="ColumnTitleRegion10..O26.1" localSheetId="10">'GATA-ČIŠLA-OSTRVICA-ZVEČANJE-SM'!$J$24</definedName>
    <definedName name="ColumnTitleRegion10..O26.1" localSheetId="15">'KATUNI-KREŠEVO-ŠESTANOVAC'!$J$24</definedName>
    <definedName name="ColumnTitleRegion10..O26.1" localSheetId="11">'KOSTANJE - PODGRAĐE -SEOCA'!$J$24</definedName>
    <definedName name="ColumnTitleRegion10..O26.1" localSheetId="2">LISIČINA!$J$24</definedName>
    <definedName name="ColumnTitleRegion10..O26.1" localSheetId="7">'MEDIĆI - PISAK'!$J$24</definedName>
    <definedName name="ColumnTitleRegion10..O26.1" localSheetId="9">'NAKLICE - TUGARE - DUBRAVA'!$J$24</definedName>
    <definedName name="ColumnTitleRegion10..O26.1" localSheetId="0">'ORIJ - BAJNICE '!$J$24</definedName>
    <definedName name="ColumnTitleRegion10..O26.1" localSheetId="4">'SLAVINJ - ČELINA'!$I$24</definedName>
    <definedName name="ColumnTitleRegion10..O26.1" localSheetId="13">'TRNBUSI-DONJI DOLAC '!$J$24</definedName>
    <definedName name="ColumnTitleRegion10..O26.1" localSheetId="1">'VUKOVARSKA - DUGI RAT'!$I$24</definedName>
    <definedName name="ColumnTitleRegion10..O26.1" localSheetId="14">ZADVARJE!$J$24</definedName>
    <definedName name="ColumnTitleRegion10..O26.1" localSheetId="3">'ZAKUČAC - NASELJE - BORAK'!$J$24</definedName>
    <definedName name="ColumnTitleRegion10..O26.1" localSheetId="16">'ŽEŽEVICA-GRABOVAC'!$J$24</definedName>
    <definedName name="ColumnTitleRegion10..O26.1">NEMIRA!$J$24</definedName>
    <definedName name="ColumnTitleRegion11..V26.1" localSheetId="8">' PODAŠPILJE - KUČIĆE -SLIME '!$R$24</definedName>
    <definedName name="ColumnTitleRegion11..V26.1" localSheetId="12">'BLATO NA CETINI'!$R$24</definedName>
    <definedName name="ColumnTitleRegion11..V26.1" localSheetId="10">'GATA-ČIŠLA-OSTRVICA-ZVEČANJE-SM'!$R$24</definedName>
    <definedName name="ColumnTitleRegion11..V26.1" localSheetId="15">'KATUNI-KREŠEVO-ŠESTANOVAC'!$R$24</definedName>
    <definedName name="ColumnTitleRegion11..V26.1" localSheetId="11">'KOSTANJE - PODGRAĐE -SEOCA'!$R$24</definedName>
    <definedName name="ColumnTitleRegion11..V26.1" localSheetId="2">LISIČINA!$R$24</definedName>
    <definedName name="ColumnTitleRegion11..V26.1" localSheetId="7">'MEDIĆI - PISAK'!$R$24</definedName>
    <definedName name="ColumnTitleRegion11..V26.1" localSheetId="9">'NAKLICE - TUGARE - DUBRAVA'!$R$24</definedName>
    <definedName name="ColumnTitleRegion11..V26.1" localSheetId="0">'ORIJ - BAJNICE '!$R$24</definedName>
    <definedName name="ColumnTitleRegion11..V26.1" localSheetId="4">'SLAVINJ - ČELINA'!$P$24</definedName>
    <definedName name="ColumnTitleRegion11..V26.1" localSheetId="13">'TRNBUSI-DONJI DOLAC '!$R$24</definedName>
    <definedName name="ColumnTitleRegion11..V26.1" localSheetId="1">'VUKOVARSKA - DUGI RAT'!$P$24</definedName>
    <definedName name="ColumnTitleRegion11..V26.1" localSheetId="14">ZADVARJE!$R$24</definedName>
    <definedName name="ColumnTitleRegion11..V26.1" localSheetId="3">'ZAKUČAC - NASELJE - BORAK'!$R$24</definedName>
    <definedName name="ColumnTitleRegion11..V26.1" localSheetId="16">'ŽEŽEVICA-GRABOVAC'!$R$24</definedName>
    <definedName name="ColumnTitleRegion11..V26.1">NEMIRA!$R$24</definedName>
    <definedName name="ColumnTitleRegion12..AC26.1" localSheetId="8">' PODAŠPILJE - KUČIĆE -SLIME '!$Z$24</definedName>
    <definedName name="ColumnTitleRegion12..AC26.1" localSheetId="12">'BLATO NA CETINI'!$Z$24</definedName>
    <definedName name="ColumnTitleRegion12..AC26.1" localSheetId="10">'GATA-ČIŠLA-OSTRVICA-ZVEČANJE-SM'!$Z$24</definedName>
    <definedName name="ColumnTitleRegion12..AC26.1" localSheetId="15">'KATUNI-KREŠEVO-ŠESTANOVAC'!$Z$24</definedName>
    <definedName name="ColumnTitleRegion12..AC26.1" localSheetId="11">'KOSTANJE - PODGRAĐE -SEOCA'!$Z$24</definedName>
    <definedName name="ColumnTitleRegion12..AC26.1" localSheetId="2">LISIČINA!$Z$24</definedName>
    <definedName name="ColumnTitleRegion12..AC26.1" localSheetId="7">'MEDIĆI - PISAK'!$Z$24</definedName>
    <definedName name="ColumnTitleRegion12..AC26.1" localSheetId="9">'NAKLICE - TUGARE - DUBRAVA'!$Z$24</definedName>
    <definedName name="ColumnTitleRegion12..AC26.1" localSheetId="0">'ORIJ - BAJNICE '!$Z$24</definedName>
    <definedName name="ColumnTitleRegion12..AC26.1" localSheetId="4">'SLAVINJ - ČELINA'!$W$24</definedName>
    <definedName name="ColumnTitleRegion12..AC26.1" localSheetId="13">'TRNBUSI-DONJI DOLAC '!$Z$24</definedName>
    <definedName name="ColumnTitleRegion12..AC26.1" localSheetId="1">'VUKOVARSKA - DUGI RAT'!$W$24</definedName>
    <definedName name="ColumnTitleRegion12..AC26.1" localSheetId="14">ZADVARJE!$Z$24</definedName>
    <definedName name="ColumnTitleRegion12..AC26.1" localSheetId="3">'ZAKUČAC - NASELJE - BORAK'!$Z$24</definedName>
    <definedName name="ColumnTitleRegion12..AC26.1" localSheetId="16">'ŽEŽEVICA-GRABOVAC'!$Z$24</definedName>
    <definedName name="ColumnTitleRegion12..AC26.1">NEMIRA!$Z$24</definedName>
    <definedName name="ColumnTitleRegion2..O10.1" localSheetId="8">' PODAŠPILJE - KUČIĆE -SLIME '!$J$8</definedName>
    <definedName name="ColumnTitleRegion2..O10.1" localSheetId="12">'BLATO NA CETINI'!$J$8</definedName>
    <definedName name="ColumnTitleRegion2..O10.1" localSheetId="10">'GATA-ČIŠLA-OSTRVICA-ZVEČANJE-SM'!$J$8</definedName>
    <definedName name="ColumnTitleRegion2..O10.1" localSheetId="15">'KATUNI-KREŠEVO-ŠESTANOVAC'!$J$8</definedName>
    <definedName name="ColumnTitleRegion2..O10.1" localSheetId="11">'KOSTANJE - PODGRAĐE -SEOCA'!$J$8</definedName>
    <definedName name="ColumnTitleRegion2..O10.1" localSheetId="2">LISIČINA!$J$8</definedName>
    <definedName name="ColumnTitleRegion2..O10.1" localSheetId="7">'MEDIĆI - PISAK'!$J$8</definedName>
    <definedName name="ColumnTitleRegion2..O10.1" localSheetId="9">'NAKLICE - TUGARE - DUBRAVA'!$J$8</definedName>
    <definedName name="ColumnTitleRegion2..O10.1" localSheetId="0">'ORIJ - BAJNICE '!$J$8</definedName>
    <definedName name="ColumnTitleRegion2..O10.1" localSheetId="4">'SLAVINJ - ČELINA'!$I$8</definedName>
    <definedName name="ColumnTitleRegion2..O10.1" localSheetId="13">'TRNBUSI-DONJI DOLAC '!$J$8</definedName>
    <definedName name="ColumnTitleRegion2..O10.1" localSheetId="1">'VUKOVARSKA - DUGI RAT'!$I$8</definedName>
    <definedName name="ColumnTitleRegion2..O10.1" localSheetId="14">ZADVARJE!$J$8</definedName>
    <definedName name="ColumnTitleRegion2..O10.1" localSheetId="3">'ZAKUČAC - NASELJE - BORAK'!$J$8</definedName>
    <definedName name="ColumnTitleRegion2..O10.1" localSheetId="16">'ŽEŽEVICA-GRABOVAC'!$J$8</definedName>
    <definedName name="ColumnTitleRegion2..O10.1">NEMIRA!$J$8</definedName>
    <definedName name="ColumnTitleRegion3..V10.1" localSheetId="8">' PODAŠPILJE - KUČIĆE -SLIME '!$R$8</definedName>
    <definedName name="ColumnTitleRegion3..V10.1" localSheetId="12">'BLATO NA CETINI'!$R$8</definedName>
    <definedName name="ColumnTitleRegion3..V10.1" localSheetId="10">'GATA-ČIŠLA-OSTRVICA-ZVEČANJE-SM'!$R$8</definedName>
    <definedName name="ColumnTitleRegion3..V10.1" localSheetId="15">'KATUNI-KREŠEVO-ŠESTANOVAC'!$R$8</definedName>
    <definedName name="ColumnTitleRegion3..V10.1" localSheetId="11">'KOSTANJE - PODGRAĐE -SEOCA'!$R$8</definedName>
    <definedName name="ColumnTitleRegion3..V10.1" localSheetId="2">LISIČINA!$R$8</definedName>
    <definedName name="ColumnTitleRegion3..V10.1" localSheetId="7">'MEDIĆI - PISAK'!$R$8</definedName>
    <definedName name="ColumnTitleRegion3..V10.1" localSheetId="9">'NAKLICE - TUGARE - DUBRAVA'!$R$8</definedName>
    <definedName name="ColumnTitleRegion3..V10.1" localSheetId="0">'ORIJ - BAJNICE '!$R$8</definedName>
    <definedName name="ColumnTitleRegion3..V10.1" localSheetId="4">'SLAVINJ - ČELINA'!$P$8</definedName>
    <definedName name="ColumnTitleRegion3..V10.1" localSheetId="13">'TRNBUSI-DONJI DOLAC '!$R$8</definedName>
    <definedName name="ColumnTitleRegion3..V10.1" localSheetId="1">'VUKOVARSKA - DUGI RAT'!$P$8</definedName>
    <definedName name="ColumnTitleRegion3..V10.1" localSheetId="14">ZADVARJE!$R$8</definedName>
    <definedName name="ColumnTitleRegion3..V10.1" localSheetId="3">'ZAKUČAC - NASELJE - BORAK'!$R$8</definedName>
    <definedName name="ColumnTitleRegion3..V10.1" localSheetId="16">'ŽEŽEVICA-GRABOVAC'!$R$8</definedName>
    <definedName name="ColumnTitleRegion3..V10.1">NEMIRA!$R$8</definedName>
    <definedName name="ColumnTitleRegion4..AC10.1" localSheetId="8">' PODAŠPILJE - KUČIĆE -SLIME '!$Z$8</definedName>
    <definedName name="ColumnTitleRegion4..AC10.1" localSheetId="12">'BLATO NA CETINI'!$Z$8</definedName>
    <definedName name="ColumnTitleRegion4..AC10.1" localSheetId="10">'GATA-ČIŠLA-OSTRVICA-ZVEČANJE-SM'!$Z$8</definedName>
    <definedName name="ColumnTitleRegion4..AC10.1" localSheetId="15">'KATUNI-KREŠEVO-ŠESTANOVAC'!$Z$8</definedName>
    <definedName name="ColumnTitleRegion4..AC10.1" localSheetId="11">'KOSTANJE - PODGRAĐE -SEOCA'!$Z$8</definedName>
    <definedName name="ColumnTitleRegion4..AC10.1" localSheetId="2">LISIČINA!$Z$8</definedName>
    <definedName name="ColumnTitleRegion4..AC10.1" localSheetId="7">'MEDIĆI - PISAK'!$Z$8</definedName>
    <definedName name="ColumnTitleRegion4..AC10.1" localSheetId="9">'NAKLICE - TUGARE - DUBRAVA'!$Z$8</definedName>
    <definedName name="ColumnTitleRegion4..AC10.1" localSheetId="0">'ORIJ - BAJNICE '!$Z$8</definedName>
    <definedName name="ColumnTitleRegion4..AC10.1" localSheetId="4">'SLAVINJ - ČELINA'!$W$8</definedName>
    <definedName name="ColumnTitleRegion4..AC10.1" localSheetId="13">'TRNBUSI-DONJI DOLAC '!$Z$8</definedName>
    <definedName name="ColumnTitleRegion4..AC10.1" localSheetId="1">'VUKOVARSKA - DUGI RAT'!$W$8</definedName>
    <definedName name="ColumnTitleRegion4..AC10.1" localSheetId="14">ZADVARJE!$Z$8</definedName>
    <definedName name="ColumnTitleRegion4..AC10.1" localSheetId="3">'ZAKUČAC - NASELJE - BORAK'!$Z$8</definedName>
    <definedName name="ColumnTitleRegion4..AC10.1" localSheetId="16">'ŽEŽEVICA-GRABOVAC'!$Z$8</definedName>
    <definedName name="ColumnTitleRegion4..AC10.1">NEMIRA!$Z$8</definedName>
    <definedName name="ColumnTitleRegion5..H18.1" localSheetId="8">' PODAŠPILJE - KUČIĆE -SLIME '!$B$16</definedName>
    <definedName name="ColumnTitleRegion5..H18.1" localSheetId="12">'BLATO NA CETINI'!$B$16</definedName>
    <definedName name="ColumnTitleRegion5..H18.1" localSheetId="10">'GATA-ČIŠLA-OSTRVICA-ZVEČANJE-SM'!$B$16</definedName>
    <definedName name="ColumnTitleRegion5..H18.1" localSheetId="15">'KATUNI-KREŠEVO-ŠESTANOVAC'!$B$16</definedName>
    <definedName name="ColumnTitleRegion5..H18.1" localSheetId="11">'KOSTANJE - PODGRAĐE -SEOCA'!$B$16</definedName>
    <definedName name="ColumnTitleRegion5..H18.1" localSheetId="2">LISIČINA!$B$16</definedName>
    <definedName name="ColumnTitleRegion5..H18.1" localSheetId="7">'MEDIĆI - PISAK'!$B$16</definedName>
    <definedName name="ColumnTitleRegion5..H18.1" localSheetId="9">'NAKLICE - TUGARE - DUBRAVA'!$B$16</definedName>
    <definedName name="ColumnTitleRegion5..H18.1" localSheetId="0">'ORIJ - BAJNICE '!$B$16</definedName>
    <definedName name="ColumnTitleRegion5..H18.1" localSheetId="4">'SLAVINJ - ČELINA'!$B$16</definedName>
    <definedName name="ColumnTitleRegion5..H18.1" localSheetId="13">'TRNBUSI-DONJI DOLAC '!$B$16</definedName>
    <definedName name="ColumnTitleRegion5..H18.1" localSheetId="1">'VUKOVARSKA - DUGI RAT'!$B$16</definedName>
    <definedName name="ColumnTitleRegion5..H18.1" localSheetId="14">ZADVARJE!$B$16</definedName>
    <definedName name="ColumnTitleRegion5..H18.1" localSheetId="3">'ZAKUČAC - NASELJE - BORAK'!$B$16</definedName>
    <definedName name="ColumnTitleRegion5..H18.1" localSheetId="16">'ŽEŽEVICA-GRABOVAC'!$B$16</definedName>
    <definedName name="ColumnTitleRegion5..H18.1">NEMIRA!$B$16</definedName>
    <definedName name="ColumnTitleRegion6..O18.1" localSheetId="8">' PODAŠPILJE - KUČIĆE -SLIME '!$J$16</definedName>
    <definedName name="ColumnTitleRegion6..O18.1" localSheetId="12">'BLATO NA CETINI'!$J$16</definedName>
    <definedName name="ColumnTitleRegion6..O18.1" localSheetId="10">'GATA-ČIŠLA-OSTRVICA-ZVEČANJE-SM'!$J$16</definedName>
    <definedName name="ColumnTitleRegion6..O18.1" localSheetId="15">'KATUNI-KREŠEVO-ŠESTANOVAC'!$J$16</definedName>
    <definedName name="ColumnTitleRegion6..O18.1" localSheetId="11">'KOSTANJE - PODGRAĐE -SEOCA'!$J$16</definedName>
    <definedName name="ColumnTitleRegion6..O18.1" localSheetId="2">LISIČINA!$J$16</definedName>
    <definedName name="ColumnTitleRegion6..O18.1" localSheetId="7">'MEDIĆI - PISAK'!$J$16</definedName>
    <definedName name="ColumnTitleRegion6..O18.1" localSheetId="9">'NAKLICE - TUGARE - DUBRAVA'!$J$16</definedName>
    <definedName name="ColumnTitleRegion6..O18.1" localSheetId="0">'ORIJ - BAJNICE '!$J$16</definedName>
    <definedName name="ColumnTitleRegion6..O18.1" localSheetId="4">'SLAVINJ - ČELINA'!$I$16</definedName>
    <definedName name="ColumnTitleRegion6..O18.1" localSheetId="13">'TRNBUSI-DONJI DOLAC '!$J$16</definedName>
    <definedName name="ColumnTitleRegion6..O18.1" localSheetId="1">'VUKOVARSKA - DUGI RAT'!$I$16</definedName>
    <definedName name="ColumnTitleRegion6..O18.1" localSheetId="14">ZADVARJE!$J$16</definedName>
    <definedName name="ColumnTitleRegion6..O18.1" localSheetId="3">'ZAKUČAC - NASELJE - BORAK'!$J$16</definedName>
    <definedName name="ColumnTitleRegion6..O18.1" localSheetId="16">'ŽEŽEVICA-GRABOVAC'!$J$16</definedName>
    <definedName name="ColumnTitleRegion6..O18.1">NEMIRA!$J$16</definedName>
    <definedName name="ColumnTitleRegion7..V18.1" localSheetId="8">' PODAŠPILJE - KUČIĆE -SLIME '!$R$16</definedName>
    <definedName name="ColumnTitleRegion7..V18.1" localSheetId="12">'BLATO NA CETINI'!$R$16</definedName>
    <definedName name="ColumnTitleRegion7..V18.1" localSheetId="10">'GATA-ČIŠLA-OSTRVICA-ZVEČANJE-SM'!$R$16</definedName>
    <definedName name="ColumnTitleRegion7..V18.1" localSheetId="15">'KATUNI-KREŠEVO-ŠESTANOVAC'!$R$16</definedName>
    <definedName name="ColumnTitleRegion7..V18.1" localSheetId="11">'KOSTANJE - PODGRAĐE -SEOCA'!$R$16</definedName>
    <definedName name="ColumnTitleRegion7..V18.1" localSheetId="2">LISIČINA!$R$16</definedName>
    <definedName name="ColumnTitleRegion7..V18.1" localSheetId="7">'MEDIĆI - PISAK'!$R$16</definedName>
    <definedName name="ColumnTitleRegion7..V18.1" localSheetId="9">'NAKLICE - TUGARE - DUBRAVA'!$R$16</definedName>
    <definedName name="ColumnTitleRegion7..V18.1" localSheetId="0">'ORIJ - BAJNICE '!$R$16</definedName>
    <definedName name="ColumnTitleRegion7..V18.1" localSheetId="4">'SLAVINJ - ČELINA'!$P$16</definedName>
    <definedName name="ColumnTitleRegion7..V18.1" localSheetId="13">'TRNBUSI-DONJI DOLAC '!$R$16</definedName>
    <definedName name="ColumnTitleRegion7..V18.1" localSheetId="1">'VUKOVARSKA - DUGI RAT'!$P$16</definedName>
    <definedName name="ColumnTitleRegion7..V18.1" localSheetId="14">ZADVARJE!$R$16</definedName>
    <definedName name="ColumnTitleRegion7..V18.1" localSheetId="3">'ZAKUČAC - NASELJE - BORAK'!$R$16</definedName>
    <definedName name="ColumnTitleRegion7..V18.1" localSheetId="16">'ŽEŽEVICA-GRABOVAC'!$R$16</definedName>
    <definedName name="ColumnTitleRegion7..V18.1">NEMIRA!$R$16</definedName>
    <definedName name="ColumnTitleRegion8..AC18.1" localSheetId="8">' PODAŠPILJE - KUČIĆE -SLIME '!$Z$16</definedName>
    <definedName name="ColumnTitleRegion8..AC18.1" localSheetId="12">'BLATO NA CETINI'!$Z$16</definedName>
    <definedName name="ColumnTitleRegion8..AC18.1" localSheetId="10">'GATA-ČIŠLA-OSTRVICA-ZVEČANJE-SM'!$Z$16</definedName>
    <definedName name="ColumnTitleRegion8..AC18.1" localSheetId="15">'KATUNI-KREŠEVO-ŠESTANOVAC'!$Z$16</definedName>
    <definedName name="ColumnTitleRegion8..AC18.1" localSheetId="11">'KOSTANJE - PODGRAĐE -SEOCA'!$Z$16</definedName>
    <definedName name="ColumnTitleRegion8..AC18.1" localSheetId="2">LISIČINA!$Z$16</definedName>
    <definedName name="ColumnTitleRegion8..AC18.1" localSheetId="7">'MEDIĆI - PISAK'!$Z$16</definedName>
    <definedName name="ColumnTitleRegion8..AC18.1" localSheetId="9">'NAKLICE - TUGARE - DUBRAVA'!$Z$16</definedName>
    <definedName name="ColumnTitleRegion8..AC18.1" localSheetId="0">'ORIJ - BAJNICE '!$Z$16</definedName>
    <definedName name="ColumnTitleRegion8..AC18.1" localSheetId="4">'SLAVINJ - ČELINA'!$W$16</definedName>
    <definedName name="ColumnTitleRegion8..AC18.1" localSheetId="13">'TRNBUSI-DONJI DOLAC '!$Z$16</definedName>
    <definedName name="ColumnTitleRegion8..AC18.1" localSheetId="1">'VUKOVARSKA - DUGI RAT'!$W$16</definedName>
    <definedName name="ColumnTitleRegion8..AC18.1" localSheetId="14">ZADVARJE!$Z$16</definedName>
    <definedName name="ColumnTitleRegion8..AC18.1" localSheetId="3">'ZAKUČAC - NASELJE - BORAK'!$Z$16</definedName>
    <definedName name="ColumnTitleRegion8..AC18.1" localSheetId="16">'ŽEŽEVICA-GRABOVAC'!$Z$16</definedName>
    <definedName name="ColumnTitleRegion8..AC18.1">NEMIRA!$Z$16</definedName>
    <definedName name="ColumnTitleRegion9..H26.1" localSheetId="8">' PODAŠPILJE - KUČIĆE -SLIME '!$B$24</definedName>
    <definedName name="ColumnTitleRegion9..H26.1" localSheetId="12">'BLATO NA CETINI'!$B$24</definedName>
    <definedName name="ColumnTitleRegion9..H26.1" localSheetId="10">'GATA-ČIŠLA-OSTRVICA-ZVEČANJE-SM'!$B$24</definedName>
    <definedName name="ColumnTitleRegion9..H26.1" localSheetId="15">'KATUNI-KREŠEVO-ŠESTANOVAC'!$B$24</definedName>
    <definedName name="ColumnTitleRegion9..H26.1" localSheetId="11">'KOSTANJE - PODGRAĐE -SEOCA'!$B$24</definedName>
    <definedName name="ColumnTitleRegion9..H26.1" localSheetId="2">LISIČINA!$B$24</definedName>
    <definedName name="ColumnTitleRegion9..H26.1" localSheetId="7">'MEDIĆI - PISAK'!$B$24</definedName>
    <definedName name="ColumnTitleRegion9..H26.1" localSheetId="9">'NAKLICE - TUGARE - DUBRAVA'!$B$24</definedName>
    <definedName name="ColumnTitleRegion9..H26.1" localSheetId="0">'ORIJ - BAJNICE '!$B$24</definedName>
    <definedName name="ColumnTitleRegion9..H26.1" localSheetId="4">'SLAVINJ - ČELINA'!$B$24</definedName>
    <definedName name="ColumnTitleRegion9..H26.1" localSheetId="13">'TRNBUSI-DONJI DOLAC '!$B$24</definedName>
    <definedName name="ColumnTitleRegion9..H26.1" localSheetId="1">'VUKOVARSKA - DUGI RAT'!$B$24</definedName>
    <definedName name="ColumnTitleRegion9..H26.1" localSheetId="14">ZADVARJE!$B$24</definedName>
    <definedName name="ColumnTitleRegion9..H26.1" localSheetId="3">'ZAKUČAC - NASELJE - BORAK'!$B$24</definedName>
    <definedName name="ColumnTitleRegion9..H26.1" localSheetId="16">'ŽEŽEVICA-GRABOVAC'!$B$24</definedName>
    <definedName name="ColumnTitleRegion9..H26.1">NEMIRA!$B$24</definedName>
    <definedName name="Dani_u_tjednu" localSheetId="12">{"Ponedjeljak","Utorak","Srijeda","Četvrtak","Petak","Subota","Nedjelja"}</definedName>
    <definedName name="Dani_u_tjednu" localSheetId="13">{"Ponedjeljak","Utorak","Srijeda","Četvrtak","Petak","Subota","Nedjelja"}</definedName>
    <definedName name="Dani_u_tjednu">{"Ponedjeljak","Utorak","Srijeda","Četvrtak","Petak","Subota","Nedjelja"}</definedName>
    <definedName name="DayHeaders" localSheetId="8">LEFT(TEXT(' PODAŠPILJE - KUČIĆE -SLIME '!$B$11:$H$11,"ddd"),2)</definedName>
    <definedName name="DayHeaders" localSheetId="12">LEFT(TEXT('BLATO NA CETINI'!$B$11:$H$11,"ddd"),2)</definedName>
    <definedName name="DayHeaders" localSheetId="10">LEFT(TEXT('GATA-ČIŠLA-OSTRVICA-ZVEČANJE-SM'!$B$11:$H$11,"ddd"),2)</definedName>
    <definedName name="DayHeaders" localSheetId="15">LEFT(TEXT('KATUNI-KREŠEVO-ŠESTANOVAC'!$B$11:$H$11,"ddd"),2)</definedName>
    <definedName name="DayHeaders" localSheetId="11">LEFT(TEXT('KOSTANJE - PODGRAĐE -SEOCA'!$B$11:$H$11,"ddd"),2)</definedName>
    <definedName name="DayHeaders" localSheetId="2">LEFT(TEXT(LISIČINA!$B$11:$H$11,"ddd"),2)</definedName>
    <definedName name="DayHeaders" localSheetId="7">LEFT(TEXT('MEDIĆI - PISAK'!$B$11:$H$11,"ddd"),2)</definedName>
    <definedName name="DayHeaders" localSheetId="9">LEFT(TEXT('NAKLICE - TUGARE - DUBRAVA'!$B$11:$H$11,"ddd"),2)</definedName>
    <definedName name="DayHeaders" localSheetId="0">LEFT(TEXT('ORIJ - BAJNICE '!$B$11:$H$11,"ddd"),2)</definedName>
    <definedName name="DayHeaders" localSheetId="4">LEFT(TEXT('SLAVINJ - ČELINA'!$B$11:$H$11,"ddd"),2)</definedName>
    <definedName name="DayHeaders" localSheetId="13">LEFT(TEXT('TRNBUSI-DONJI DOLAC '!$B$11:$H$11,"ddd"),2)</definedName>
    <definedName name="DayHeaders" localSheetId="1">LEFT(TEXT('VUKOVARSKA - DUGI RAT'!$B$11:$H$11,"ddd"),2)</definedName>
    <definedName name="DayHeaders" localSheetId="14">LEFT(TEXT(ZADVARJE!$B$11:$H$11,"ddd"),2)</definedName>
    <definedName name="DayHeaders" localSheetId="3">LEFT(TEXT('ZAKUČAC - NASELJE - BORAK'!$B$11:$H$11,"ddd"),2)</definedName>
    <definedName name="DayHeaders" localSheetId="16">LEFT(TEXT('ŽEŽEVICA-GRABOVAC'!$B$11:$H$11,"ddd"),2)</definedName>
    <definedName name="DayHeaders">LEFT(TEXT(NEMIRA!$B$11:$H$11,"ddd"),2)</definedName>
    <definedName name="DaysAndWeeks" localSheetId="12">{0,1,2,3,4,5,6} + {0;1;2;3;4;5}*7</definedName>
    <definedName name="DaysAndWeeks" localSheetId="13">{0,1,2,3,4,5,6} + {0;1;2;3;4;5}*7</definedName>
    <definedName name="DaysAndWeeks">{0,1,2,3,4,5,6} + {0;1;2;3;4;5}*7</definedName>
    <definedName name="GATA" localSheetId="12">'BLATO NA CETINI'!DaysAndWeeks+ DateOfFirst - WEEKDAY(DateOfFirst,2)</definedName>
    <definedName name="GATA" localSheetId="15">DaysAndWeeks+ DateOfFirst - WEEKDAY(DateOfFirst,2)</definedName>
    <definedName name="GATA" localSheetId="11">DaysAndWeeks+ DateOfFirst - WEEKDAY(DateOfFirst,2)</definedName>
    <definedName name="GATA" localSheetId="13">'TRNBUSI-DONJI DOLAC '!DaysAndWeeks+ DateOfFirst - WEEKDAY(DateOfFirst,2)</definedName>
    <definedName name="GATA" localSheetId="16">DaysAndWeeks+ DateOfFirst - WEEKDAY(DateOfFirst,2)</definedName>
    <definedName name="GATA">DaysAndWeeks+ DateOfFirst - WEEKDAY(DateOfFirst,2)</definedName>
    <definedName name="Kalendar" localSheetId="8">DaysAndWeeks+ DateOfFirst - WEEKDAY(DateOfFirst,2)</definedName>
    <definedName name="Kalendar" localSheetId="12">'BLATO NA CETINI'!DaysAndWeeks+ DateOfFirst - WEEKDAY(DateOfFirst,2)</definedName>
    <definedName name="Kalendar" localSheetId="10">DaysAndWeeks+ DateOfFirst - WEEKDAY(DateOfFirst,2)</definedName>
    <definedName name="Kalendar" localSheetId="15">DaysAndWeeks+ DateOfFirst - WEEKDAY(DateOfFirst,2)</definedName>
    <definedName name="Kalendar" localSheetId="11">DaysAndWeeks+ DateOfFirst - WEEKDAY(DateOfFirst,2)</definedName>
    <definedName name="Kalendar" localSheetId="2">DaysAndWeeks+ DateOfFirst - WEEKDAY(DateOfFirst,2)</definedName>
    <definedName name="Kalendar" localSheetId="7">DaysAndWeeks+ DateOfFirst - WEEKDAY(DateOfFirst,2)</definedName>
    <definedName name="Kalendar" localSheetId="9">DaysAndWeeks+ DateOfFirst - WEEKDAY(DateOfFirst,2)</definedName>
    <definedName name="Kalendar" localSheetId="0">DaysAndWeeks+ DateOfFirst - WEEKDAY(DateOfFirst,2)</definedName>
    <definedName name="Kalendar" localSheetId="4">DaysAndWeeks+ DateOfFirst - WEEKDAY(DateOfFirst,2)</definedName>
    <definedName name="Kalendar" localSheetId="13">'TRNBUSI-DONJI DOLAC '!DaysAndWeeks+ DateOfFirst - WEEKDAY(DateOfFirst,2)</definedName>
    <definedName name="Kalendar" localSheetId="1">DaysAndWeeks+ DateOfFirst - WEEKDAY(DateOfFirst,2)</definedName>
    <definedName name="Kalendar" localSheetId="14">DaysAndWeeks+ DateOfFirst - WEEKDAY(DateOfFirst,2)</definedName>
    <definedName name="Kalendar" localSheetId="3">DaysAndWeeks+ DateOfFirst - WEEKDAY(DateOfFirst,2)</definedName>
    <definedName name="Kalendar" localSheetId="16">DaysAndWeeks+ DateOfFirst - WEEKDAY(DateOfFirst,2)</definedName>
    <definedName name="Kalendar">DaysAndWeeks+ DateOfFirst - WEEKDAY(DateOfFirst,2)</definedName>
    <definedName name="KalendarskaGodina" localSheetId="8">' PODAŠPILJE - KUČIĆE -SLIME '!$B$2</definedName>
    <definedName name="KalendarskaGodina" localSheetId="12">'BLATO NA CETINI'!$B$2</definedName>
    <definedName name="KalendarskaGodina" localSheetId="10">'GATA-ČIŠLA-OSTRVICA-ZVEČANJE-SM'!$B$2</definedName>
    <definedName name="KalendarskaGodina" localSheetId="15">'KATUNI-KREŠEVO-ŠESTANOVAC'!$B$2</definedName>
    <definedName name="KalendarskaGodina" localSheetId="11">'KOSTANJE - PODGRAĐE -SEOCA'!$B$2</definedName>
    <definedName name="KalendarskaGodina" localSheetId="2">LISIČINA!$B$2</definedName>
    <definedName name="KalendarskaGodina" localSheetId="7">'MEDIĆI - PISAK'!$B$2</definedName>
    <definedName name="KalendarskaGodina" localSheetId="9">'NAKLICE - TUGARE - DUBRAVA'!$B$2</definedName>
    <definedName name="KalendarskaGodina" localSheetId="0">'ORIJ - BAJNICE '!$B$2</definedName>
    <definedName name="KalendarskaGodina" localSheetId="4">'SLAVINJ - ČELINA'!$B$2</definedName>
    <definedName name="KalendarskaGodina" localSheetId="13">'TRNBUSI-DONJI DOLAC '!$B$2</definedName>
    <definedName name="KalendarskaGodina" localSheetId="1">'VUKOVARSKA - DUGI RAT'!$B$2</definedName>
    <definedName name="KalendarskaGodina" localSheetId="14">ZADVARJE!$B$2</definedName>
    <definedName name="KalendarskaGodina" localSheetId="3">'ZAKUČAC - NASELJE - BORAK'!$B$2</definedName>
    <definedName name="KalendarskaGodina" localSheetId="16">'ŽEŽEVICA-GRABOVAC'!$B$2</definedName>
    <definedName name="KalendarskaGodina">NEMIRA!$B$2</definedName>
    <definedName name="Kol" localSheetId="8">DaysAndWeeks+DATE(' PODAŠPILJE - KUČIĆE -SLIME '!KalendarskaGodina,8,1)-WEEKDAY(DATE(' PODAŠPILJE - KUČIĆE -SLIME '!KalendarskaGodina,8,1),' PODAŠPILJE - KUČIĆE -SLIME '!WeekdayOption)+1</definedName>
    <definedName name="Kol" localSheetId="12">'BLATO NA CETINI'!DaysAndWeeks+DATE('BLATO NA CETINI'!KalendarskaGodina,8,1)-WEEKDAY(DATE('BLATO NA CETINI'!KalendarskaGodina,8,1),'BLATO NA CETINI'!WeekdayOption)+1</definedName>
    <definedName name="Kol" localSheetId="10">DaysAndWeeks+DATE('GATA-ČIŠLA-OSTRVICA-ZVEČANJE-SM'!KalendarskaGodina,8,1)-WEEKDAY(DATE('GATA-ČIŠLA-OSTRVICA-ZVEČANJE-SM'!KalendarskaGodina,8,1),'GATA-ČIŠLA-OSTRVICA-ZVEČANJE-SM'!WeekdayOption)+1</definedName>
    <definedName name="Kol" localSheetId="15">DaysAndWeeks+DATE('KATUNI-KREŠEVO-ŠESTANOVAC'!KalendarskaGodina,8,1)-WEEKDAY(DATE('KATUNI-KREŠEVO-ŠESTANOVAC'!KalendarskaGodina,8,1),'KATUNI-KREŠEVO-ŠESTANOVAC'!WeekdayOption)+1</definedName>
    <definedName name="Kol" localSheetId="11">DaysAndWeeks+DATE('KOSTANJE - PODGRAĐE -SEOCA'!KalendarskaGodina,8,1)-WEEKDAY(DATE('KOSTANJE - PODGRAĐE -SEOCA'!KalendarskaGodina,8,1),'KOSTANJE - PODGRAĐE -SEOCA'!WeekdayOption)+1</definedName>
    <definedName name="Kol" localSheetId="2">DaysAndWeeks+DATE(LISIČINA!KalendarskaGodina,8,1)-WEEKDAY(DATE(LISIČINA!KalendarskaGodina,8,1),LISIČINA!WeekdayOption)+1</definedName>
    <definedName name="Kol" localSheetId="7">DaysAndWeeks+DATE('MEDIĆI - PISAK'!KalendarskaGodina,8,1)-WEEKDAY(DATE('MEDIĆI - PISAK'!KalendarskaGodina,8,1),'MEDIĆI - PISAK'!WeekdayOption)+1</definedName>
    <definedName name="Kol" localSheetId="9">DaysAndWeeks+DATE('NAKLICE - TUGARE - DUBRAVA'!KalendarskaGodina,8,1)-WEEKDAY(DATE('NAKLICE - TUGARE - DUBRAVA'!KalendarskaGodina,8,1),'NAKLICE - TUGARE - DUBRAVA'!WeekdayOption)+1</definedName>
    <definedName name="Kol" localSheetId="0">DaysAndWeeks+DATE('ORIJ - BAJNICE '!KalendarskaGodina,8,1)-WEEKDAY(DATE('ORIJ - BAJNICE '!KalendarskaGodina,8,1),'ORIJ - BAJNICE '!WeekdayOption)+1</definedName>
    <definedName name="Kol" localSheetId="4">DaysAndWeeks+DATE('SLAVINJ - ČELINA'!KalendarskaGodina,8,1)-WEEKDAY(DATE('SLAVINJ - ČELINA'!KalendarskaGodina,8,1),'SLAVINJ - ČELINA'!WeekdayOption)+1</definedName>
    <definedName name="Kol" localSheetId="13">'TRNBUSI-DONJI DOLAC '!DaysAndWeeks+DATE('TRNBUSI-DONJI DOLAC '!KalendarskaGodina,8,1)-WEEKDAY(DATE('TRNBUSI-DONJI DOLAC '!KalendarskaGodina,8,1),'TRNBUSI-DONJI DOLAC '!WeekdayOption)+1</definedName>
    <definedName name="Kol" localSheetId="1">DaysAndWeeks+DATE('VUKOVARSKA - DUGI RAT'!KalendarskaGodina,8,1)-WEEKDAY(DATE('VUKOVARSKA - DUGI RAT'!KalendarskaGodina,8,1),'VUKOVARSKA - DUGI RAT'!WeekdayOption)+1</definedName>
    <definedName name="Kol" localSheetId="14">DaysAndWeeks+DATE(ZADVARJE!KalendarskaGodina,8,1)-WEEKDAY(DATE(ZADVARJE!KalendarskaGodina,8,1),ZADVARJE!WeekdayOption)+1</definedName>
    <definedName name="Kol" localSheetId="3">DaysAndWeeks+DATE('ZAKUČAC - NASELJE - BORAK'!KalendarskaGodina,8,1)-WEEKDAY(DATE('ZAKUČAC - NASELJE - BORAK'!KalendarskaGodina,8,1),'ZAKUČAC - NASELJE - BORAK'!WeekdayOption)+1</definedName>
    <definedName name="Kol" localSheetId="16">DaysAndWeeks+DATE('ŽEŽEVICA-GRABOVAC'!KalendarskaGodina,8,1)-WEEKDAY(DATE('ŽEŽEVICA-GRABOVAC'!KalendarskaGodina,8,1),'ŽEŽEVICA-GRABOVAC'!WeekdayOption)+1</definedName>
    <definedName name="Kol">DaysAndWeeks+DATE(KalendarskaGodina,8,1)-WEEKDAY(DATE(KalendarskaGodina,8,1),WeekdayOption)+1</definedName>
    <definedName name="Lip" localSheetId="8">DaysAndWeeks+DATE(' PODAŠPILJE - KUČIĆE -SLIME '!KalendarskaGodina,6,1)-WEEKDAY(DATE(' PODAŠPILJE - KUČIĆE -SLIME '!KalendarskaGodina,6,1),' PODAŠPILJE - KUČIĆE -SLIME '!WeekdayOption)+1</definedName>
    <definedName name="Lip" localSheetId="12">'BLATO NA CETINI'!DaysAndWeeks+DATE('BLATO NA CETINI'!KalendarskaGodina,6,1)-WEEKDAY(DATE('BLATO NA CETINI'!KalendarskaGodina,6,1),'BLATO NA CETINI'!WeekdayOption)+1</definedName>
    <definedName name="Lip" localSheetId="10">DaysAndWeeks+DATE('GATA-ČIŠLA-OSTRVICA-ZVEČANJE-SM'!KalendarskaGodina,6,1)-WEEKDAY(DATE('GATA-ČIŠLA-OSTRVICA-ZVEČANJE-SM'!KalendarskaGodina,6,1),'GATA-ČIŠLA-OSTRVICA-ZVEČANJE-SM'!WeekdayOption)+1</definedName>
    <definedName name="Lip" localSheetId="15">DaysAndWeeks+DATE('KATUNI-KREŠEVO-ŠESTANOVAC'!KalendarskaGodina,6,1)-WEEKDAY(DATE('KATUNI-KREŠEVO-ŠESTANOVAC'!KalendarskaGodina,6,1),'KATUNI-KREŠEVO-ŠESTANOVAC'!WeekdayOption)+1</definedName>
    <definedName name="Lip" localSheetId="11">DaysAndWeeks+DATE('KOSTANJE - PODGRAĐE -SEOCA'!KalendarskaGodina,6,1)-WEEKDAY(DATE('KOSTANJE - PODGRAĐE -SEOCA'!KalendarskaGodina,6,1),'KOSTANJE - PODGRAĐE -SEOCA'!WeekdayOption)+1</definedName>
    <definedName name="Lip" localSheetId="2">DaysAndWeeks+DATE(LISIČINA!KalendarskaGodina,6,1)-WEEKDAY(DATE(LISIČINA!KalendarskaGodina,6,1),LISIČINA!WeekdayOption)+1</definedName>
    <definedName name="Lip" localSheetId="7">DaysAndWeeks+DATE('MEDIĆI - PISAK'!KalendarskaGodina,6,1)-WEEKDAY(DATE('MEDIĆI - PISAK'!KalendarskaGodina,6,1),'MEDIĆI - PISAK'!WeekdayOption)+1</definedName>
    <definedName name="Lip" localSheetId="9">DaysAndWeeks+DATE('NAKLICE - TUGARE - DUBRAVA'!KalendarskaGodina,6,1)-WEEKDAY(DATE('NAKLICE - TUGARE - DUBRAVA'!KalendarskaGodina,6,1),'NAKLICE - TUGARE - DUBRAVA'!WeekdayOption)+1</definedName>
    <definedName name="Lip" localSheetId="0">DaysAndWeeks+DATE('ORIJ - BAJNICE '!KalendarskaGodina,6,1)-WEEKDAY(DATE('ORIJ - BAJNICE '!KalendarskaGodina,6,1),'ORIJ - BAJNICE '!WeekdayOption)+1</definedName>
    <definedName name="Lip" localSheetId="4">DaysAndWeeks+DATE('SLAVINJ - ČELINA'!KalendarskaGodina,6,1)-WEEKDAY(DATE('SLAVINJ - ČELINA'!KalendarskaGodina,6,1),'SLAVINJ - ČELINA'!WeekdayOption)+1</definedName>
    <definedName name="Lip" localSheetId="13">'TRNBUSI-DONJI DOLAC '!DaysAndWeeks+DATE('TRNBUSI-DONJI DOLAC '!KalendarskaGodina,6,1)-WEEKDAY(DATE('TRNBUSI-DONJI DOLAC '!KalendarskaGodina,6,1),'TRNBUSI-DONJI DOLAC '!WeekdayOption)+1</definedName>
    <definedName name="Lip" localSheetId="1">DaysAndWeeks+DATE('VUKOVARSKA - DUGI RAT'!KalendarskaGodina,6,1)-WEEKDAY(DATE('VUKOVARSKA - DUGI RAT'!KalendarskaGodina,6,1),'VUKOVARSKA - DUGI RAT'!WeekdayOption)+1</definedName>
    <definedName name="Lip" localSheetId="14">DaysAndWeeks+DATE(ZADVARJE!KalendarskaGodina,6,1)-WEEKDAY(DATE(ZADVARJE!KalendarskaGodina,6,1),ZADVARJE!WeekdayOption)+1</definedName>
    <definedName name="Lip" localSheetId="3">DaysAndWeeks+DATE('ZAKUČAC - NASELJE - BORAK'!KalendarskaGodina,6,1)-WEEKDAY(DATE('ZAKUČAC - NASELJE - BORAK'!KalendarskaGodina,6,1),'ZAKUČAC - NASELJE - BORAK'!WeekdayOption)+1</definedName>
    <definedName name="Lip" localSheetId="16">DaysAndWeeks+DATE('ŽEŽEVICA-GRABOVAC'!KalendarskaGodina,6,1)-WEEKDAY(DATE('ŽEŽEVICA-GRABOVAC'!KalendarskaGodina,6,1),'ŽEŽEVICA-GRABOVAC'!WeekdayOption)+1</definedName>
    <definedName name="Lip">DaysAndWeeks+DATE(KalendarskaGodina,6,1)-WEEKDAY(DATE(KalendarskaGodina,6,1),WeekdayOption)+1</definedName>
    <definedName name="Lis" localSheetId="8">DaysAndWeeks+DATE(' PODAŠPILJE - KUČIĆE -SLIME '!KalendarskaGodina,10,1)-WEEKDAY(DATE(' PODAŠPILJE - KUČIĆE -SLIME '!KalendarskaGodina,10,1),' PODAŠPILJE - KUČIĆE -SLIME '!WeekdayOption)+1</definedName>
    <definedName name="Lis" localSheetId="12">'BLATO NA CETINI'!DaysAndWeeks+DATE('BLATO NA CETINI'!KalendarskaGodina,10,1)-WEEKDAY(DATE('BLATO NA CETINI'!KalendarskaGodina,10,1),'BLATO NA CETINI'!WeekdayOption)+1</definedName>
    <definedName name="Lis" localSheetId="10">DaysAndWeeks+DATE('GATA-ČIŠLA-OSTRVICA-ZVEČANJE-SM'!KalendarskaGodina,10,1)-WEEKDAY(DATE('GATA-ČIŠLA-OSTRVICA-ZVEČANJE-SM'!KalendarskaGodina,10,1),'GATA-ČIŠLA-OSTRVICA-ZVEČANJE-SM'!WeekdayOption)+1</definedName>
    <definedName name="Lis" localSheetId="15">DaysAndWeeks+DATE('KATUNI-KREŠEVO-ŠESTANOVAC'!KalendarskaGodina,10,1)-WEEKDAY(DATE('KATUNI-KREŠEVO-ŠESTANOVAC'!KalendarskaGodina,10,1),'KATUNI-KREŠEVO-ŠESTANOVAC'!WeekdayOption)+1</definedName>
    <definedName name="Lis" localSheetId="11">DaysAndWeeks+DATE('KOSTANJE - PODGRAĐE -SEOCA'!KalendarskaGodina,10,1)-WEEKDAY(DATE('KOSTANJE - PODGRAĐE -SEOCA'!KalendarskaGodina,10,1),'KOSTANJE - PODGRAĐE -SEOCA'!WeekdayOption)+1</definedName>
    <definedName name="Lis" localSheetId="2">DaysAndWeeks+DATE(LISIČINA!KalendarskaGodina,10,1)-WEEKDAY(DATE(LISIČINA!KalendarskaGodina,10,1),LISIČINA!WeekdayOption)+1</definedName>
    <definedName name="Lis" localSheetId="7">DaysAndWeeks+DATE('MEDIĆI - PISAK'!KalendarskaGodina,10,1)-WEEKDAY(DATE('MEDIĆI - PISAK'!KalendarskaGodina,10,1),'MEDIĆI - PISAK'!WeekdayOption)+1</definedName>
    <definedName name="Lis" localSheetId="9">DaysAndWeeks+DATE('NAKLICE - TUGARE - DUBRAVA'!KalendarskaGodina,10,1)-WEEKDAY(DATE('NAKLICE - TUGARE - DUBRAVA'!KalendarskaGodina,10,1),'NAKLICE - TUGARE - DUBRAVA'!WeekdayOption)+1</definedName>
    <definedName name="Lis" localSheetId="0">DaysAndWeeks+DATE('ORIJ - BAJNICE '!KalendarskaGodina,10,1)-WEEKDAY(DATE('ORIJ - BAJNICE '!KalendarskaGodina,10,1),'ORIJ - BAJNICE '!WeekdayOption)+1</definedName>
    <definedName name="Lis" localSheetId="4">DaysAndWeeks+DATE('SLAVINJ - ČELINA'!KalendarskaGodina,10,1)-WEEKDAY(DATE('SLAVINJ - ČELINA'!KalendarskaGodina,10,1),'SLAVINJ - ČELINA'!WeekdayOption)+1</definedName>
    <definedName name="Lis" localSheetId="13">'TRNBUSI-DONJI DOLAC '!DaysAndWeeks+DATE('TRNBUSI-DONJI DOLAC '!KalendarskaGodina,10,1)-WEEKDAY(DATE('TRNBUSI-DONJI DOLAC '!KalendarskaGodina,10,1),'TRNBUSI-DONJI DOLAC '!WeekdayOption)+1</definedName>
    <definedName name="Lis" localSheetId="1">DaysAndWeeks+DATE('VUKOVARSKA - DUGI RAT'!KalendarskaGodina,10,1)-WEEKDAY(DATE('VUKOVARSKA - DUGI RAT'!KalendarskaGodina,10,1),'VUKOVARSKA - DUGI RAT'!WeekdayOption)+1</definedName>
    <definedName name="Lis" localSheetId="14">DaysAndWeeks+DATE(ZADVARJE!KalendarskaGodina,10,1)-WEEKDAY(DATE(ZADVARJE!KalendarskaGodina,10,1),ZADVARJE!WeekdayOption)+1</definedName>
    <definedName name="Lis" localSheetId="3">DaysAndWeeks+DATE('ZAKUČAC - NASELJE - BORAK'!KalendarskaGodina,10,1)-WEEKDAY(DATE('ZAKUČAC - NASELJE - BORAK'!KalendarskaGodina,10,1),'ZAKUČAC - NASELJE - BORAK'!WeekdayOption)+1</definedName>
    <definedName name="Lis" localSheetId="16">DaysAndWeeks+DATE('ŽEŽEVICA-GRABOVAC'!KalendarskaGodina,10,1)-WEEKDAY(DATE('ŽEŽEVICA-GRABOVAC'!KalendarskaGodina,10,1),'ŽEŽEVICA-GRABOVAC'!WeekdayOption)+1</definedName>
    <definedName name="Lis">DaysAndWeeks+DATE(KalendarskaGodina,10,1)-WEEKDAY(DATE(KalendarskaGodina,10,1),WeekdayOption)+1</definedName>
    <definedName name="MonthHeaders" localSheetId="8">UPPER(TEXT(' PODAŠPILJE - KUČIĆE -SLIME '!D5,"mmmm"))</definedName>
    <definedName name="MonthHeaders" localSheetId="12">UPPER(TEXT('BLATO NA CETINI'!D5,"mmmm"))</definedName>
    <definedName name="MonthHeaders" localSheetId="10">UPPER(TEXT('GATA-ČIŠLA-OSTRVICA-ZVEČANJE-SM'!D5,"mmmm"))</definedName>
    <definedName name="MonthHeaders" localSheetId="15">UPPER(TEXT('KATUNI-KREŠEVO-ŠESTANOVAC'!D5,"mmmm"))</definedName>
    <definedName name="MonthHeaders" localSheetId="11">UPPER(TEXT('KOSTANJE - PODGRAĐE -SEOCA'!D5,"mmmm"))</definedName>
    <definedName name="MonthHeaders" localSheetId="2">UPPER(TEXT(LISIČINA!D5,"mmmm"))</definedName>
    <definedName name="MonthHeaders" localSheetId="7">UPPER(TEXT('MEDIĆI - PISAK'!D5,"mmmm"))</definedName>
    <definedName name="MonthHeaders" localSheetId="9">UPPER(TEXT('NAKLICE - TUGARE - DUBRAVA'!D5,"mmmm"))</definedName>
    <definedName name="MonthHeaders" localSheetId="0">UPPER(TEXT('ORIJ - BAJNICE '!D5,"mmmm"))</definedName>
    <definedName name="MonthHeaders" localSheetId="4">UPPER(TEXT('SLAVINJ - ČELINA'!D5,"mmmm"))</definedName>
    <definedName name="MonthHeaders" localSheetId="13">UPPER(TEXT('TRNBUSI-DONJI DOLAC '!D5,"mmmm"))</definedName>
    <definedName name="MonthHeaders" localSheetId="1">UPPER(TEXT('VUKOVARSKA - DUGI RAT'!D5,"mmmm"))</definedName>
    <definedName name="MonthHeaders" localSheetId="14">UPPER(TEXT(ZADVARJE!D5,"mmmm"))</definedName>
    <definedName name="MonthHeaders" localSheetId="3">UPPER(TEXT('ZAKUČAC - NASELJE - BORAK'!D5,"mmmm"))</definedName>
    <definedName name="MonthHeaders" localSheetId="16">UPPER(TEXT('ŽEŽEVICA-GRABOVAC'!D5,"mmmm"))</definedName>
    <definedName name="MonthHeaders">UPPER(TEXT(NEMIRA!D5,"mmmm"))</definedName>
    <definedName name="Ožu" localSheetId="8">DaysAndWeeks+DATE(' PODAŠPILJE - KUČIĆE -SLIME '!KalendarskaGodina,3,1)-WEEKDAY(DATE(' PODAŠPILJE - KUČIĆE -SLIME '!KalendarskaGodina,3,1),' PODAŠPILJE - KUČIĆE -SLIME '!WeekdayOption)+1</definedName>
    <definedName name="Ožu" localSheetId="12">'BLATO NA CETINI'!DaysAndWeeks+DATE('BLATO NA CETINI'!KalendarskaGodina,3,1)-WEEKDAY(DATE('BLATO NA CETINI'!KalendarskaGodina,3,1),'BLATO NA CETINI'!WeekdayOption)+1</definedName>
    <definedName name="Ožu" localSheetId="10">DaysAndWeeks+DATE('GATA-ČIŠLA-OSTRVICA-ZVEČANJE-SM'!KalendarskaGodina,3,1)-WEEKDAY(DATE('GATA-ČIŠLA-OSTRVICA-ZVEČANJE-SM'!KalendarskaGodina,3,1),'GATA-ČIŠLA-OSTRVICA-ZVEČANJE-SM'!WeekdayOption)+1</definedName>
    <definedName name="Ožu" localSheetId="15">DaysAndWeeks+DATE('KATUNI-KREŠEVO-ŠESTANOVAC'!KalendarskaGodina,3,1)-WEEKDAY(DATE('KATUNI-KREŠEVO-ŠESTANOVAC'!KalendarskaGodina,3,1),'KATUNI-KREŠEVO-ŠESTANOVAC'!WeekdayOption)+1</definedName>
    <definedName name="Ožu" localSheetId="11">DaysAndWeeks+DATE('KOSTANJE - PODGRAĐE -SEOCA'!KalendarskaGodina,3,1)-WEEKDAY(DATE('KOSTANJE - PODGRAĐE -SEOCA'!KalendarskaGodina,3,1),'KOSTANJE - PODGRAĐE -SEOCA'!WeekdayOption)+1</definedName>
    <definedName name="Ožu" localSheetId="2">DaysAndWeeks+DATE(LISIČINA!KalendarskaGodina,3,1)-WEEKDAY(DATE(LISIČINA!KalendarskaGodina,3,1),LISIČINA!WeekdayOption)+1</definedName>
    <definedName name="Ožu" localSheetId="7">DaysAndWeeks+DATE('MEDIĆI - PISAK'!KalendarskaGodina,3,1)-WEEKDAY(DATE('MEDIĆI - PISAK'!KalendarskaGodina,3,1),'MEDIĆI - PISAK'!WeekdayOption)+1</definedName>
    <definedName name="Ožu" localSheetId="9">DaysAndWeeks+DATE('NAKLICE - TUGARE - DUBRAVA'!KalendarskaGodina,3,1)-WEEKDAY(DATE('NAKLICE - TUGARE - DUBRAVA'!KalendarskaGodina,3,1),'NAKLICE - TUGARE - DUBRAVA'!WeekdayOption)+1</definedName>
    <definedName name="Ožu" localSheetId="0">DaysAndWeeks+DATE('ORIJ - BAJNICE '!KalendarskaGodina,3,1)-WEEKDAY(DATE('ORIJ - BAJNICE '!KalendarskaGodina,3,1),'ORIJ - BAJNICE '!WeekdayOption)+1</definedName>
    <definedName name="Ožu" localSheetId="4">DaysAndWeeks+DATE('SLAVINJ - ČELINA'!KalendarskaGodina,3,1)-WEEKDAY(DATE('SLAVINJ - ČELINA'!KalendarskaGodina,3,1),'SLAVINJ - ČELINA'!WeekdayOption)+1</definedName>
    <definedName name="Ožu" localSheetId="13">'TRNBUSI-DONJI DOLAC '!DaysAndWeeks+DATE('TRNBUSI-DONJI DOLAC '!KalendarskaGodina,3,1)-WEEKDAY(DATE('TRNBUSI-DONJI DOLAC '!KalendarskaGodina,3,1),'TRNBUSI-DONJI DOLAC '!WeekdayOption)+1</definedName>
    <definedName name="Ožu" localSheetId="1">DaysAndWeeks+DATE('VUKOVARSKA - DUGI RAT'!KalendarskaGodina,3,1)-WEEKDAY(DATE('VUKOVARSKA - DUGI RAT'!KalendarskaGodina,3,1),'VUKOVARSKA - DUGI RAT'!WeekdayOption)+1</definedName>
    <definedName name="Ožu" localSheetId="14">DaysAndWeeks+DATE(ZADVARJE!KalendarskaGodina,3,1)-WEEKDAY(DATE(ZADVARJE!KalendarskaGodina,3,1),ZADVARJE!WeekdayOption)+1</definedName>
    <definedName name="Ožu" localSheetId="3">DaysAndWeeks+DATE('ZAKUČAC - NASELJE - BORAK'!KalendarskaGodina,3,1)-WEEKDAY(DATE('ZAKUČAC - NASELJE - BORAK'!KalendarskaGodina,3,1),'ZAKUČAC - NASELJE - BORAK'!WeekdayOption)+1</definedName>
    <definedName name="Ožu" localSheetId="16">DaysAndWeeks+DATE('ŽEŽEVICA-GRABOVAC'!KalendarskaGodina,3,1)-WEEKDAY(DATE('ŽEŽEVICA-GRABOVAC'!KalendarskaGodina,3,1),'ŽEŽEVICA-GRABOVAC'!WeekdayOption)+1</definedName>
    <definedName name="Ožu">DaysAndWeeks+DATE(KalendarskaGodina,3,1)-WEEKDAY(DATE(KalendarskaGodina,3,1),WeekdayOption)+1</definedName>
    <definedName name="_xlnm.Print_Area" localSheetId="8">' PODAŠPILJE - KUČIĆE -SLIME '!$B$2:$AF$30</definedName>
    <definedName name="_xlnm.Print_Area" localSheetId="12">'BLATO NA CETINI'!$B$2:$AF$30</definedName>
    <definedName name="_xlnm.Print_Area" localSheetId="10">'GATA-ČIŠLA-OSTRVICA-ZVEČANJE-SM'!$B$2:$AF$30</definedName>
    <definedName name="_xlnm.Print_Area" localSheetId="15">'KATUNI-KREŠEVO-ŠESTANOVAC'!$B$2:$AF$30</definedName>
    <definedName name="_xlnm.Print_Area" localSheetId="11">'KOSTANJE - PODGRAĐE -SEOCA'!$B$2:$AF$30</definedName>
    <definedName name="_xlnm.Print_Area" localSheetId="2">LISIČINA!$B$2:$AF$30</definedName>
    <definedName name="_xlnm.Print_Area" localSheetId="7">'MEDIĆI - PISAK'!$B$2:$AF$30</definedName>
    <definedName name="_xlnm.Print_Area" localSheetId="9">'NAKLICE - TUGARE - DUBRAVA'!$B$2:$AF$30</definedName>
    <definedName name="_xlnm.Print_Area" localSheetId="5">NEMIRA!$B$2:$AF$30</definedName>
    <definedName name="_xlnm.Print_Area" localSheetId="0">'ORIJ - BAJNICE '!$B$2:$AF$30</definedName>
    <definedName name="_xlnm.Print_Area" localSheetId="4">'SLAVINJ - ČELINA'!$B$2:$AC$30</definedName>
    <definedName name="_xlnm.Print_Area" localSheetId="13">'TRNBUSI-DONJI DOLAC '!$B$2:$AF$30</definedName>
    <definedName name="_xlnm.Print_Area" localSheetId="1">'VUKOVARSKA - DUGI RAT'!$B$2:$AC$30</definedName>
    <definedName name="_xlnm.Print_Area" localSheetId="14">ZADVARJE!$B$2:$AF$30</definedName>
    <definedName name="_xlnm.Print_Area" localSheetId="3">'ZAKUČAC - NASELJE - BORAK'!$B$2:$AF$30</definedName>
    <definedName name="_xlnm.Print_Area" localSheetId="16">'ŽEŽEVICA-GRABOVAC'!$B$2:$AF$30</definedName>
    <definedName name="Pro" localSheetId="8">DaysAndWeeks+DATE(' PODAŠPILJE - KUČIĆE -SLIME '!KalendarskaGodina,12,1)-WEEKDAY(DATE(' PODAŠPILJE - KUČIĆE -SLIME '!KalendarskaGodina,12,1),' PODAŠPILJE - KUČIĆE -SLIME '!WeekdayOption)+1</definedName>
    <definedName name="Pro" localSheetId="12">'BLATO NA CETINI'!DaysAndWeeks+DATE('BLATO NA CETINI'!KalendarskaGodina,12,1)-WEEKDAY(DATE('BLATO NA CETINI'!KalendarskaGodina,12,1),'BLATO NA CETINI'!WeekdayOption)+1</definedName>
    <definedName name="Pro" localSheetId="10">DaysAndWeeks+DATE('GATA-ČIŠLA-OSTRVICA-ZVEČANJE-SM'!KalendarskaGodina,12,1)-WEEKDAY(DATE('GATA-ČIŠLA-OSTRVICA-ZVEČANJE-SM'!KalendarskaGodina,12,1),'GATA-ČIŠLA-OSTRVICA-ZVEČANJE-SM'!WeekdayOption)+1</definedName>
    <definedName name="Pro" localSheetId="15">DaysAndWeeks+DATE('KATUNI-KREŠEVO-ŠESTANOVAC'!KalendarskaGodina,12,1)-WEEKDAY(DATE('KATUNI-KREŠEVO-ŠESTANOVAC'!KalendarskaGodina,12,1),'KATUNI-KREŠEVO-ŠESTANOVAC'!WeekdayOption)+1</definedName>
    <definedName name="Pro" localSheetId="11">DaysAndWeeks+DATE('KOSTANJE - PODGRAĐE -SEOCA'!KalendarskaGodina,12,1)-WEEKDAY(DATE('KOSTANJE - PODGRAĐE -SEOCA'!KalendarskaGodina,12,1),'KOSTANJE - PODGRAĐE -SEOCA'!WeekdayOption)+1</definedName>
    <definedName name="Pro" localSheetId="2">DaysAndWeeks+DATE(LISIČINA!KalendarskaGodina,12,1)-WEEKDAY(DATE(LISIČINA!KalendarskaGodina,12,1),LISIČINA!WeekdayOption)+1</definedName>
    <definedName name="Pro" localSheetId="7">DaysAndWeeks+DATE('MEDIĆI - PISAK'!KalendarskaGodina,12,1)-WEEKDAY(DATE('MEDIĆI - PISAK'!KalendarskaGodina,12,1),'MEDIĆI - PISAK'!WeekdayOption)+1</definedName>
    <definedName name="Pro" localSheetId="9">DaysAndWeeks+DATE('NAKLICE - TUGARE - DUBRAVA'!KalendarskaGodina,12,1)-WEEKDAY(DATE('NAKLICE - TUGARE - DUBRAVA'!KalendarskaGodina,12,1),'NAKLICE - TUGARE - DUBRAVA'!WeekdayOption)+1</definedName>
    <definedName name="Pro" localSheetId="0">DaysAndWeeks+DATE('ORIJ - BAJNICE '!KalendarskaGodina,12,1)-WEEKDAY(DATE('ORIJ - BAJNICE '!KalendarskaGodina,12,1),'ORIJ - BAJNICE '!WeekdayOption)+1</definedName>
    <definedName name="Pro" localSheetId="4">DaysAndWeeks+DATE('SLAVINJ - ČELINA'!KalendarskaGodina,12,1)-WEEKDAY(DATE('SLAVINJ - ČELINA'!KalendarskaGodina,12,1),'SLAVINJ - ČELINA'!WeekdayOption)+1</definedName>
    <definedName name="Pro" localSheetId="13">'TRNBUSI-DONJI DOLAC '!DaysAndWeeks+DATE('TRNBUSI-DONJI DOLAC '!KalendarskaGodina,12,1)-WEEKDAY(DATE('TRNBUSI-DONJI DOLAC '!KalendarskaGodina,12,1),'TRNBUSI-DONJI DOLAC '!WeekdayOption)+1</definedName>
    <definedName name="Pro" localSheetId="1">DaysAndWeeks+DATE('VUKOVARSKA - DUGI RAT'!KalendarskaGodina,12,1)-WEEKDAY(DATE('VUKOVARSKA - DUGI RAT'!KalendarskaGodina,12,1),'VUKOVARSKA - DUGI RAT'!WeekdayOption)+1</definedName>
    <definedName name="Pro" localSheetId="14">DaysAndWeeks+DATE(ZADVARJE!KalendarskaGodina,12,1)-WEEKDAY(DATE(ZADVARJE!KalendarskaGodina,12,1),ZADVARJE!WeekdayOption)+1</definedName>
    <definedName name="Pro" localSheetId="3">DaysAndWeeks+DATE('ZAKUČAC - NASELJE - BORAK'!KalendarskaGodina,12,1)-WEEKDAY(DATE('ZAKUČAC - NASELJE - BORAK'!KalendarskaGodina,12,1),'ZAKUČAC - NASELJE - BORAK'!WeekdayOption)+1</definedName>
    <definedName name="Pro" localSheetId="16">DaysAndWeeks+DATE('ŽEŽEVICA-GRABOVAC'!KalendarskaGodina,12,1)-WEEKDAY(DATE('ŽEŽEVICA-GRABOVAC'!KalendarskaGodina,12,1),'ŽEŽEVICA-GRABOVAC'!WeekdayOption)+1</definedName>
    <definedName name="Pro">DaysAndWeeks+DATE(KalendarskaGodina,12,1)-WEEKDAY(DATE(KalendarskaGodina,12,1),WeekdayOption)+1</definedName>
    <definedName name="RowTitleRegion1..K1" localSheetId="8">' PODAŠPILJE - KUČIĆE -SLIME '!$B$1</definedName>
    <definedName name="RowTitleRegion1..K1" localSheetId="12">'BLATO NA CETINI'!$B$1</definedName>
    <definedName name="RowTitleRegion1..K1" localSheetId="10">'GATA-ČIŠLA-OSTRVICA-ZVEČANJE-SM'!$B$1</definedName>
    <definedName name="RowTitleRegion1..K1" localSheetId="15">'KATUNI-KREŠEVO-ŠESTANOVAC'!$B$1</definedName>
    <definedName name="RowTitleRegion1..K1" localSheetId="11">'KOSTANJE - PODGRAĐE -SEOCA'!$B$1</definedName>
    <definedName name="RowTitleRegion1..K1" localSheetId="2">LISIČINA!$B$1</definedName>
    <definedName name="RowTitleRegion1..K1" localSheetId="7">'MEDIĆI - PISAK'!$B$1</definedName>
    <definedName name="RowTitleRegion1..K1" localSheetId="9">'NAKLICE - TUGARE - DUBRAVA'!$B$1</definedName>
    <definedName name="RowTitleRegion1..K1" localSheetId="0">'ORIJ - BAJNICE '!$B$1</definedName>
    <definedName name="RowTitleRegion1..K1" localSheetId="4">'SLAVINJ - ČELINA'!$B$1</definedName>
    <definedName name="RowTitleRegion1..K1" localSheetId="13">'TRNBUSI-DONJI DOLAC '!$B$1</definedName>
    <definedName name="RowTitleRegion1..K1" localSheetId="1">'VUKOVARSKA - DUGI RAT'!$B$1</definedName>
    <definedName name="RowTitleRegion1..K1" localSheetId="14">ZADVARJE!$B$1</definedName>
    <definedName name="RowTitleRegion1..K1" localSheetId="3">'ZAKUČAC - NASELJE - BORAK'!$B$1</definedName>
    <definedName name="RowTitleRegion1..K1" localSheetId="16">'ŽEŽEVICA-GRABOVAC'!$B$1</definedName>
    <definedName name="RowTitleRegion1..K1">NEMIRA!$B$1</definedName>
    <definedName name="Ruj" localSheetId="8">DaysAndWeeks+DATE(' PODAŠPILJE - KUČIĆE -SLIME '!KalendarskaGodina,9,1)-WEEKDAY(DATE(' PODAŠPILJE - KUČIĆE -SLIME '!KalendarskaGodina,9,1),' PODAŠPILJE - KUČIĆE -SLIME '!WeekdayOption)+1</definedName>
    <definedName name="Ruj" localSheetId="12">'BLATO NA CETINI'!DaysAndWeeks+DATE('BLATO NA CETINI'!KalendarskaGodina,9,1)-WEEKDAY(DATE('BLATO NA CETINI'!KalendarskaGodina,9,1),'BLATO NA CETINI'!WeekdayOption)+1</definedName>
    <definedName name="Ruj" localSheetId="10">DaysAndWeeks+DATE('GATA-ČIŠLA-OSTRVICA-ZVEČANJE-SM'!KalendarskaGodina,9,1)-WEEKDAY(DATE('GATA-ČIŠLA-OSTRVICA-ZVEČANJE-SM'!KalendarskaGodina,9,1),'GATA-ČIŠLA-OSTRVICA-ZVEČANJE-SM'!WeekdayOption)+1</definedName>
    <definedName name="Ruj" localSheetId="15">DaysAndWeeks+DATE('KATUNI-KREŠEVO-ŠESTANOVAC'!KalendarskaGodina,9,1)-WEEKDAY(DATE('KATUNI-KREŠEVO-ŠESTANOVAC'!KalendarskaGodina,9,1),'KATUNI-KREŠEVO-ŠESTANOVAC'!WeekdayOption)+1</definedName>
    <definedName name="Ruj" localSheetId="11">DaysAndWeeks+DATE('KOSTANJE - PODGRAĐE -SEOCA'!KalendarskaGodina,9,1)-WEEKDAY(DATE('KOSTANJE - PODGRAĐE -SEOCA'!KalendarskaGodina,9,1),'KOSTANJE - PODGRAĐE -SEOCA'!WeekdayOption)+1</definedName>
    <definedName name="Ruj" localSheetId="2">DaysAndWeeks+DATE(LISIČINA!KalendarskaGodina,9,1)-WEEKDAY(DATE(LISIČINA!KalendarskaGodina,9,1),LISIČINA!WeekdayOption)+1</definedName>
    <definedName name="Ruj" localSheetId="7">DaysAndWeeks+DATE('MEDIĆI - PISAK'!KalendarskaGodina,9,1)-WEEKDAY(DATE('MEDIĆI - PISAK'!KalendarskaGodina,9,1),'MEDIĆI - PISAK'!WeekdayOption)+1</definedName>
    <definedName name="Ruj" localSheetId="9">DaysAndWeeks+DATE('NAKLICE - TUGARE - DUBRAVA'!KalendarskaGodina,9,1)-WEEKDAY(DATE('NAKLICE - TUGARE - DUBRAVA'!KalendarskaGodina,9,1),'NAKLICE - TUGARE - DUBRAVA'!WeekdayOption)+1</definedName>
    <definedName name="Ruj" localSheetId="0">DaysAndWeeks+DATE('ORIJ - BAJNICE '!KalendarskaGodina,9,1)-WEEKDAY(DATE('ORIJ - BAJNICE '!KalendarskaGodina,9,1),'ORIJ - BAJNICE '!WeekdayOption)+1</definedName>
    <definedName name="Ruj" localSheetId="4">DaysAndWeeks+DATE('SLAVINJ - ČELINA'!KalendarskaGodina,9,1)-WEEKDAY(DATE('SLAVINJ - ČELINA'!KalendarskaGodina,9,1),'SLAVINJ - ČELINA'!WeekdayOption)+1</definedName>
    <definedName name="Ruj" localSheetId="13">'TRNBUSI-DONJI DOLAC '!DaysAndWeeks+DATE('TRNBUSI-DONJI DOLAC '!KalendarskaGodina,9,1)-WEEKDAY(DATE('TRNBUSI-DONJI DOLAC '!KalendarskaGodina,9,1),'TRNBUSI-DONJI DOLAC '!WeekdayOption)+1</definedName>
    <definedName name="Ruj" localSheetId="1">DaysAndWeeks+DATE('VUKOVARSKA - DUGI RAT'!KalendarskaGodina,9,1)-WEEKDAY(DATE('VUKOVARSKA - DUGI RAT'!KalendarskaGodina,9,1),'VUKOVARSKA - DUGI RAT'!WeekdayOption)+1</definedName>
    <definedName name="Ruj" localSheetId="14">DaysAndWeeks+DATE(ZADVARJE!KalendarskaGodina,9,1)-WEEKDAY(DATE(ZADVARJE!KalendarskaGodina,9,1),ZADVARJE!WeekdayOption)+1</definedName>
    <definedName name="Ruj" localSheetId="3">DaysAndWeeks+DATE('ZAKUČAC - NASELJE - BORAK'!KalendarskaGodina,9,1)-WEEKDAY(DATE('ZAKUČAC - NASELJE - BORAK'!KalendarskaGodina,9,1),'ZAKUČAC - NASELJE - BORAK'!WeekdayOption)+1</definedName>
    <definedName name="Ruj" localSheetId="16">DaysAndWeeks+DATE('ŽEŽEVICA-GRABOVAC'!KalendarskaGodina,9,1)-WEEKDAY(DATE('ŽEŽEVICA-GRABOVAC'!KalendarskaGodina,9,1),'ŽEŽEVICA-GRABOVAC'!WeekdayOption)+1</definedName>
    <definedName name="Ruj">DaysAndWeeks+DATE(KalendarskaGodina,9,1)-WEEKDAY(DATE(KalendarskaGodina,9,1),WeekdayOption)+1</definedName>
    <definedName name="Sij" localSheetId="8">DaysAndWeeks+DATE(' PODAŠPILJE - KUČIĆE -SLIME '!KalendarskaGodina,1,1)-WEEKDAY(DATE(' PODAŠPILJE - KUČIĆE -SLIME '!KalendarskaGodina,1,1),' PODAŠPILJE - KUČIĆE -SLIME '!WeekdayOption)+1</definedName>
    <definedName name="Sij" localSheetId="12">'BLATO NA CETINI'!DaysAndWeeks+DATE('BLATO NA CETINI'!KalendarskaGodina,1,1)-WEEKDAY(DATE('BLATO NA CETINI'!KalendarskaGodina,1,1),'BLATO NA CETINI'!WeekdayOption)+1</definedName>
    <definedName name="Sij" localSheetId="10">DaysAndWeeks+DATE('GATA-ČIŠLA-OSTRVICA-ZVEČANJE-SM'!KalendarskaGodina,1,1)-WEEKDAY(DATE('GATA-ČIŠLA-OSTRVICA-ZVEČANJE-SM'!KalendarskaGodina,1,1),'GATA-ČIŠLA-OSTRVICA-ZVEČANJE-SM'!WeekdayOption)+1</definedName>
    <definedName name="Sij" localSheetId="15">DaysAndWeeks+DATE('KATUNI-KREŠEVO-ŠESTANOVAC'!KalendarskaGodina,1,1)-WEEKDAY(DATE('KATUNI-KREŠEVO-ŠESTANOVAC'!KalendarskaGodina,1,1),'KATUNI-KREŠEVO-ŠESTANOVAC'!WeekdayOption)+1</definedName>
    <definedName name="Sij" localSheetId="11">DaysAndWeeks+DATE('KOSTANJE - PODGRAĐE -SEOCA'!KalendarskaGodina,1,1)-WEEKDAY(DATE('KOSTANJE - PODGRAĐE -SEOCA'!KalendarskaGodina,1,1),'KOSTANJE - PODGRAĐE -SEOCA'!WeekdayOption)+1</definedName>
    <definedName name="Sij" localSheetId="2">DaysAndWeeks+DATE(LISIČINA!KalendarskaGodina,1,1)-WEEKDAY(DATE(LISIČINA!KalendarskaGodina,1,1),LISIČINA!WeekdayOption)+1</definedName>
    <definedName name="Sij" localSheetId="7">DaysAndWeeks+DATE('MEDIĆI - PISAK'!KalendarskaGodina,1,1)-WEEKDAY(DATE('MEDIĆI - PISAK'!KalendarskaGodina,1,1),'MEDIĆI - PISAK'!WeekdayOption)+1</definedName>
    <definedName name="Sij" localSheetId="9">DaysAndWeeks+DATE('NAKLICE - TUGARE - DUBRAVA'!KalendarskaGodina,1,1)-WEEKDAY(DATE('NAKLICE - TUGARE - DUBRAVA'!KalendarskaGodina,1,1),'NAKLICE - TUGARE - DUBRAVA'!WeekdayOption)+1</definedName>
    <definedName name="Sij" localSheetId="0">DaysAndWeeks+DATE('ORIJ - BAJNICE '!KalendarskaGodina,1,1)-WEEKDAY(DATE('ORIJ - BAJNICE '!KalendarskaGodina,1,1),'ORIJ - BAJNICE '!WeekdayOption)+1</definedName>
    <definedName name="Sij" localSheetId="4">DaysAndWeeks+DATE('SLAVINJ - ČELINA'!KalendarskaGodina,1,1)-WEEKDAY(DATE('SLAVINJ - ČELINA'!KalendarskaGodina,1,1),'SLAVINJ - ČELINA'!WeekdayOption)+1</definedName>
    <definedName name="Sij" localSheetId="13">'TRNBUSI-DONJI DOLAC '!DaysAndWeeks+DATE('TRNBUSI-DONJI DOLAC '!KalendarskaGodina,1,1)-WEEKDAY(DATE('TRNBUSI-DONJI DOLAC '!KalendarskaGodina,1,1),'TRNBUSI-DONJI DOLAC '!WeekdayOption)+1</definedName>
    <definedName name="Sij" localSheetId="1">DaysAndWeeks+DATE('VUKOVARSKA - DUGI RAT'!KalendarskaGodina,1,1)-WEEKDAY(DATE('VUKOVARSKA - DUGI RAT'!KalendarskaGodina,1,1),'VUKOVARSKA - DUGI RAT'!WeekdayOption)+1</definedName>
    <definedName name="Sij" localSheetId="14">DaysAndWeeks+DATE(ZADVARJE!KalendarskaGodina,1,1)-WEEKDAY(DATE(ZADVARJE!KalendarskaGodina,1,1),ZADVARJE!WeekdayOption)+1</definedName>
    <definedName name="Sij" localSheetId="3">DaysAndWeeks+DATE('ZAKUČAC - NASELJE - BORAK'!KalendarskaGodina,1,1)-WEEKDAY(DATE('ZAKUČAC - NASELJE - BORAK'!KalendarskaGodina,1,1),'ZAKUČAC - NASELJE - BORAK'!WeekdayOption)+1</definedName>
    <definedName name="Sij" localSheetId="16">DaysAndWeeks+DATE('ŽEŽEVICA-GRABOVAC'!KalendarskaGodina,1,1)-WEEKDAY(DATE('ŽEŽEVICA-GRABOVAC'!KalendarskaGodina,1,1),'ŽEŽEVICA-GRABOVAC'!WeekdayOption)+1</definedName>
    <definedName name="Sij">DaysAndWeeks+DATE(KalendarskaGodina,1,1)-WEEKDAY(DATE(KalendarskaGodina,1,1),WeekdayOption)+1</definedName>
    <definedName name="SR" localSheetId="12">'BLATO NA CETINI'!DaysAndWeeks+ DateOfFirst - WEEKDAY(DateOfFirst,2)</definedName>
    <definedName name="SR" localSheetId="15">#N/A</definedName>
    <definedName name="SR" localSheetId="13">'TRNBUSI-DONJI DOLAC '!DaysAndWeeks+ DateOfFirst - WEEKDAY(DateOfFirst,2)</definedName>
    <definedName name="SR" localSheetId="16">#N/A</definedName>
    <definedName name="SR">'TRNBUSI-DONJI DOLAC '!DaysAndWeeks+ DateOfFirst - WEEKDAY(DateOfFirst,2)</definedName>
    <definedName name="Srp" localSheetId="8">DaysAndWeeks+DATE(' PODAŠPILJE - KUČIĆE -SLIME '!KalendarskaGodina,7,1)-WEEKDAY(DATE(' PODAŠPILJE - KUČIĆE -SLIME '!KalendarskaGodina,7,1),' PODAŠPILJE - KUČIĆE -SLIME '!WeekdayOption)+1</definedName>
    <definedName name="Srp" localSheetId="12">'BLATO NA CETINI'!DaysAndWeeks+DATE('BLATO NA CETINI'!KalendarskaGodina,7,1)-WEEKDAY(DATE('BLATO NA CETINI'!KalendarskaGodina,7,1),'BLATO NA CETINI'!WeekdayOption)+1</definedName>
    <definedName name="Srp" localSheetId="10">DaysAndWeeks+DATE('GATA-ČIŠLA-OSTRVICA-ZVEČANJE-SM'!KalendarskaGodina,7,1)-WEEKDAY(DATE('GATA-ČIŠLA-OSTRVICA-ZVEČANJE-SM'!KalendarskaGodina,7,1),'GATA-ČIŠLA-OSTRVICA-ZVEČANJE-SM'!WeekdayOption)+1</definedName>
    <definedName name="Srp" localSheetId="15">DaysAndWeeks+DATE('KATUNI-KREŠEVO-ŠESTANOVAC'!KalendarskaGodina,7,1)-WEEKDAY(DATE('KATUNI-KREŠEVO-ŠESTANOVAC'!KalendarskaGodina,7,1),'KATUNI-KREŠEVO-ŠESTANOVAC'!WeekdayOption)+1</definedName>
    <definedName name="Srp" localSheetId="11">DaysAndWeeks+DATE('KOSTANJE - PODGRAĐE -SEOCA'!KalendarskaGodina,7,1)-WEEKDAY(DATE('KOSTANJE - PODGRAĐE -SEOCA'!KalendarskaGodina,7,1),'KOSTANJE - PODGRAĐE -SEOCA'!WeekdayOption)+1</definedName>
    <definedName name="Srp" localSheetId="2">DaysAndWeeks+DATE(LISIČINA!KalendarskaGodina,7,1)-WEEKDAY(DATE(LISIČINA!KalendarskaGodina,7,1),LISIČINA!WeekdayOption)+1</definedName>
    <definedName name="Srp" localSheetId="7">DaysAndWeeks+DATE('MEDIĆI - PISAK'!KalendarskaGodina,7,1)-WEEKDAY(DATE('MEDIĆI - PISAK'!KalendarskaGodina,7,1),'MEDIĆI - PISAK'!WeekdayOption)+1</definedName>
    <definedName name="Srp" localSheetId="9">DaysAndWeeks+DATE('NAKLICE - TUGARE - DUBRAVA'!KalendarskaGodina,7,1)-WEEKDAY(DATE('NAKLICE - TUGARE - DUBRAVA'!KalendarskaGodina,7,1),'NAKLICE - TUGARE - DUBRAVA'!WeekdayOption)+1</definedName>
    <definedName name="Srp" localSheetId="0">DaysAndWeeks+DATE('ORIJ - BAJNICE '!KalendarskaGodina,7,1)-WEEKDAY(DATE('ORIJ - BAJNICE '!KalendarskaGodina,7,1),'ORIJ - BAJNICE '!WeekdayOption)+1</definedName>
    <definedName name="Srp" localSheetId="4">DaysAndWeeks+DATE('SLAVINJ - ČELINA'!KalendarskaGodina,7,1)-WEEKDAY(DATE('SLAVINJ - ČELINA'!KalendarskaGodina,7,1),'SLAVINJ - ČELINA'!WeekdayOption)+1</definedName>
    <definedName name="Srp" localSheetId="13">'TRNBUSI-DONJI DOLAC '!DaysAndWeeks+DATE('TRNBUSI-DONJI DOLAC '!KalendarskaGodina,7,1)-WEEKDAY(DATE('TRNBUSI-DONJI DOLAC '!KalendarskaGodina,7,1),'TRNBUSI-DONJI DOLAC '!WeekdayOption)+1</definedName>
    <definedName name="Srp" localSheetId="1">DaysAndWeeks+DATE('VUKOVARSKA - DUGI RAT'!KalendarskaGodina,7,1)-WEEKDAY(DATE('VUKOVARSKA - DUGI RAT'!KalendarskaGodina,7,1),'VUKOVARSKA - DUGI RAT'!WeekdayOption)+1</definedName>
    <definedName name="Srp" localSheetId="14">DaysAndWeeks+DATE(ZADVARJE!KalendarskaGodina,7,1)-WEEKDAY(DATE(ZADVARJE!KalendarskaGodina,7,1),ZADVARJE!WeekdayOption)+1</definedName>
    <definedName name="Srp" localSheetId="3">DaysAndWeeks+DATE('ZAKUČAC - NASELJE - BORAK'!KalendarskaGodina,7,1)-WEEKDAY(DATE('ZAKUČAC - NASELJE - BORAK'!KalendarskaGodina,7,1),'ZAKUČAC - NASELJE - BORAK'!WeekdayOption)+1</definedName>
    <definedName name="Srp" localSheetId="16">DaysAndWeeks+DATE('ŽEŽEVICA-GRABOVAC'!KalendarskaGodina,7,1)-WEEKDAY(DATE('ŽEŽEVICA-GRABOVAC'!KalendarskaGodina,7,1),'ŽEŽEVICA-GRABOVAC'!WeekdayOption)+1</definedName>
    <definedName name="Srp">DaysAndWeeks+DATE(KalendarskaGodina,7,1)-WEEKDAY(DATE(KalendarskaGodina,7,1),WeekdayOption)+1</definedName>
    <definedName name="Stu" localSheetId="8">DaysAndWeeks+DATE(' PODAŠPILJE - KUČIĆE -SLIME '!KalendarskaGodina,11,1)-WEEKDAY(DATE(' PODAŠPILJE - KUČIĆE -SLIME '!KalendarskaGodina,11,1),' PODAŠPILJE - KUČIĆE -SLIME '!WeekdayOption)+1</definedName>
    <definedName name="Stu" localSheetId="12">'BLATO NA CETINI'!DaysAndWeeks+DATE('BLATO NA CETINI'!KalendarskaGodina,11,1)-WEEKDAY(DATE('BLATO NA CETINI'!KalendarskaGodina,11,1),'BLATO NA CETINI'!WeekdayOption)+1</definedName>
    <definedName name="Stu" localSheetId="10">DaysAndWeeks+DATE('GATA-ČIŠLA-OSTRVICA-ZVEČANJE-SM'!KalendarskaGodina,11,1)-WEEKDAY(DATE('GATA-ČIŠLA-OSTRVICA-ZVEČANJE-SM'!KalendarskaGodina,11,1),'GATA-ČIŠLA-OSTRVICA-ZVEČANJE-SM'!WeekdayOption)+1</definedName>
    <definedName name="Stu" localSheetId="15">DaysAndWeeks+DATE('KATUNI-KREŠEVO-ŠESTANOVAC'!KalendarskaGodina,11,1)-WEEKDAY(DATE('KATUNI-KREŠEVO-ŠESTANOVAC'!KalendarskaGodina,11,1),'KATUNI-KREŠEVO-ŠESTANOVAC'!WeekdayOption)+1</definedName>
    <definedName name="Stu" localSheetId="11">DaysAndWeeks+DATE('KOSTANJE - PODGRAĐE -SEOCA'!KalendarskaGodina,11,1)-WEEKDAY(DATE('KOSTANJE - PODGRAĐE -SEOCA'!KalendarskaGodina,11,1),'KOSTANJE - PODGRAĐE -SEOCA'!WeekdayOption)+1</definedName>
    <definedName name="Stu" localSheetId="2">DaysAndWeeks+DATE(LISIČINA!KalendarskaGodina,11,1)-WEEKDAY(DATE(LISIČINA!KalendarskaGodina,11,1),LISIČINA!WeekdayOption)+1</definedName>
    <definedName name="Stu" localSheetId="7">DaysAndWeeks+DATE('MEDIĆI - PISAK'!KalendarskaGodina,11,1)-WEEKDAY(DATE('MEDIĆI - PISAK'!KalendarskaGodina,11,1),'MEDIĆI - PISAK'!WeekdayOption)+1</definedName>
    <definedName name="Stu" localSheetId="9">DaysAndWeeks+DATE('NAKLICE - TUGARE - DUBRAVA'!KalendarskaGodina,11,1)-WEEKDAY(DATE('NAKLICE - TUGARE - DUBRAVA'!KalendarskaGodina,11,1),'NAKLICE - TUGARE - DUBRAVA'!WeekdayOption)+1</definedName>
    <definedName name="Stu" localSheetId="0">DaysAndWeeks+DATE('ORIJ - BAJNICE '!KalendarskaGodina,11,1)-WEEKDAY(DATE('ORIJ - BAJNICE '!KalendarskaGodina,11,1),'ORIJ - BAJNICE '!WeekdayOption)+1</definedName>
    <definedName name="Stu" localSheetId="4">DaysAndWeeks+DATE('SLAVINJ - ČELINA'!KalendarskaGodina,11,1)-WEEKDAY(DATE('SLAVINJ - ČELINA'!KalendarskaGodina,11,1),'SLAVINJ - ČELINA'!WeekdayOption)+1</definedName>
    <definedName name="Stu" localSheetId="13">'TRNBUSI-DONJI DOLAC '!DaysAndWeeks+DATE('TRNBUSI-DONJI DOLAC '!KalendarskaGodina,11,1)-WEEKDAY(DATE('TRNBUSI-DONJI DOLAC '!KalendarskaGodina,11,1),'TRNBUSI-DONJI DOLAC '!WeekdayOption)+1</definedName>
    <definedName name="Stu" localSheetId="1">DaysAndWeeks+DATE('VUKOVARSKA - DUGI RAT'!KalendarskaGodina,11,1)-WEEKDAY(DATE('VUKOVARSKA - DUGI RAT'!KalendarskaGodina,11,1),'VUKOVARSKA - DUGI RAT'!WeekdayOption)+1</definedName>
    <definedName name="Stu" localSheetId="14">DaysAndWeeks+DATE(ZADVARJE!KalendarskaGodina,11,1)-WEEKDAY(DATE(ZADVARJE!KalendarskaGodina,11,1),ZADVARJE!WeekdayOption)+1</definedName>
    <definedName name="Stu" localSheetId="3">DaysAndWeeks+DATE('ZAKUČAC - NASELJE - BORAK'!KalendarskaGodina,11,1)-WEEKDAY(DATE('ZAKUČAC - NASELJE - BORAK'!KalendarskaGodina,11,1),'ZAKUČAC - NASELJE - BORAK'!WeekdayOption)+1</definedName>
    <definedName name="Stu" localSheetId="16">DaysAndWeeks+DATE('ŽEŽEVICA-GRABOVAC'!KalendarskaGodina,11,1)-WEEKDAY(DATE('ŽEŽEVICA-GRABOVAC'!KalendarskaGodina,11,1),'ŽEŽEVICA-GRABOVAC'!WeekdayOption)+1</definedName>
    <definedName name="Stu">DaysAndWeeks+DATE(KalendarskaGodina,11,1)-WEEKDAY(DATE(KalendarskaGodina,11,1),WeekdayOption)+1</definedName>
    <definedName name="Svi" localSheetId="8">DaysAndWeeks+DATE(' PODAŠPILJE - KUČIĆE -SLIME '!KalendarskaGodina,5,1)-WEEKDAY(DATE(' PODAŠPILJE - KUČIĆE -SLIME '!KalendarskaGodina,5,1),' PODAŠPILJE - KUČIĆE -SLIME '!WeekdayOption)+1</definedName>
    <definedName name="Svi" localSheetId="12">'BLATO NA CETINI'!DaysAndWeeks+DATE('BLATO NA CETINI'!KalendarskaGodina,5,1)-WEEKDAY(DATE('BLATO NA CETINI'!KalendarskaGodina,5,1),'BLATO NA CETINI'!WeekdayOption)+1</definedName>
    <definedName name="Svi" localSheetId="10">DaysAndWeeks+DATE('GATA-ČIŠLA-OSTRVICA-ZVEČANJE-SM'!KalendarskaGodina,5,1)-WEEKDAY(DATE('GATA-ČIŠLA-OSTRVICA-ZVEČANJE-SM'!KalendarskaGodina,5,1),'GATA-ČIŠLA-OSTRVICA-ZVEČANJE-SM'!WeekdayOption)+1</definedName>
    <definedName name="Svi" localSheetId="15">DaysAndWeeks+DATE('KATUNI-KREŠEVO-ŠESTANOVAC'!KalendarskaGodina,5,1)-WEEKDAY(DATE('KATUNI-KREŠEVO-ŠESTANOVAC'!KalendarskaGodina,5,1),'KATUNI-KREŠEVO-ŠESTANOVAC'!WeekdayOption)+1</definedName>
    <definedName name="Svi" localSheetId="11">DaysAndWeeks+DATE('KOSTANJE - PODGRAĐE -SEOCA'!KalendarskaGodina,5,1)-WEEKDAY(DATE('KOSTANJE - PODGRAĐE -SEOCA'!KalendarskaGodina,5,1),'KOSTANJE - PODGRAĐE -SEOCA'!WeekdayOption)+1</definedName>
    <definedName name="Svi" localSheetId="2">DaysAndWeeks+DATE(LISIČINA!KalendarskaGodina,5,1)-WEEKDAY(DATE(LISIČINA!KalendarskaGodina,5,1),LISIČINA!WeekdayOption)+1</definedName>
    <definedName name="Svi" localSheetId="7">DaysAndWeeks+DATE('MEDIĆI - PISAK'!KalendarskaGodina,5,1)-WEEKDAY(DATE('MEDIĆI - PISAK'!KalendarskaGodina,5,1),'MEDIĆI - PISAK'!WeekdayOption)+1</definedName>
    <definedName name="Svi" localSheetId="9">DaysAndWeeks+DATE('NAKLICE - TUGARE - DUBRAVA'!KalendarskaGodina,5,1)-WEEKDAY(DATE('NAKLICE - TUGARE - DUBRAVA'!KalendarskaGodina,5,1),'NAKLICE - TUGARE - DUBRAVA'!WeekdayOption)+1</definedName>
    <definedName name="Svi" localSheetId="0">DaysAndWeeks+DATE('ORIJ - BAJNICE '!KalendarskaGodina,5,1)-WEEKDAY(DATE('ORIJ - BAJNICE '!KalendarskaGodina,5,1),'ORIJ - BAJNICE '!WeekdayOption)+1</definedName>
    <definedName name="Svi" localSheetId="4">DaysAndWeeks+DATE('SLAVINJ - ČELINA'!KalendarskaGodina,5,1)-WEEKDAY(DATE('SLAVINJ - ČELINA'!KalendarskaGodina,5,1),'SLAVINJ - ČELINA'!WeekdayOption)+1</definedName>
    <definedName name="Svi" localSheetId="13">'TRNBUSI-DONJI DOLAC '!DaysAndWeeks+DATE('TRNBUSI-DONJI DOLAC '!KalendarskaGodina,5,1)-WEEKDAY(DATE('TRNBUSI-DONJI DOLAC '!KalendarskaGodina,5,1),'TRNBUSI-DONJI DOLAC '!WeekdayOption)+1</definedName>
    <definedName name="Svi" localSheetId="1">DaysAndWeeks+DATE('VUKOVARSKA - DUGI RAT'!KalendarskaGodina,5,1)-WEEKDAY(DATE('VUKOVARSKA - DUGI RAT'!KalendarskaGodina,5,1),'VUKOVARSKA - DUGI RAT'!WeekdayOption)+1</definedName>
    <definedName name="Svi" localSheetId="14">DaysAndWeeks+DATE(ZADVARJE!KalendarskaGodina,5,1)-WEEKDAY(DATE(ZADVARJE!KalendarskaGodina,5,1),ZADVARJE!WeekdayOption)+1</definedName>
    <definedName name="Svi" localSheetId="3">DaysAndWeeks+DATE('ZAKUČAC - NASELJE - BORAK'!KalendarskaGodina,5,1)-WEEKDAY(DATE('ZAKUČAC - NASELJE - BORAK'!KalendarskaGodina,5,1),'ZAKUČAC - NASELJE - BORAK'!WeekdayOption)+1</definedName>
    <definedName name="Svi" localSheetId="16">DaysAndWeeks+DATE('ŽEŽEVICA-GRABOVAC'!KalendarskaGodina,5,1)-WEEKDAY(DATE('ŽEŽEVICA-GRABOVAC'!KalendarskaGodina,5,1),'ŽEŽEVICA-GRABOVAC'!WeekdayOption)+1</definedName>
    <definedName name="Svi">DaysAndWeeks+DATE(KalendarskaGodina,5,1)-WEEKDAY(DATE(KalendarskaGodina,5,1),WeekdayOption)+1</definedName>
    <definedName name="Tra" localSheetId="8">DaysAndWeeks+DATE(' PODAŠPILJE - KUČIĆE -SLIME '!KalendarskaGodina,4,1)-WEEKDAY(DATE(' PODAŠPILJE - KUČIĆE -SLIME '!KalendarskaGodina,4,1),' PODAŠPILJE - KUČIĆE -SLIME '!WeekdayOption)+1</definedName>
    <definedName name="Tra" localSheetId="12">'BLATO NA CETINI'!DaysAndWeeks+DATE('BLATO NA CETINI'!KalendarskaGodina,4,1)-WEEKDAY(DATE('BLATO NA CETINI'!KalendarskaGodina,4,1),'BLATO NA CETINI'!WeekdayOption)+1</definedName>
    <definedName name="Tra" localSheetId="10">DaysAndWeeks+DATE('GATA-ČIŠLA-OSTRVICA-ZVEČANJE-SM'!KalendarskaGodina,4,1)-WEEKDAY(DATE('GATA-ČIŠLA-OSTRVICA-ZVEČANJE-SM'!KalendarskaGodina,4,1),'GATA-ČIŠLA-OSTRVICA-ZVEČANJE-SM'!WeekdayOption)+1</definedName>
    <definedName name="Tra" localSheetId="15">DaysAndWeeks+DATE('KATUNI-KREŠEVO-ŠESTANOVAC'!KalendarskaGodina,4,1)-WEEKDAY(DATE('KATUNI-KREŠEVO-ŠESTANOVAC'!KalendarskaGodina,4,1),'KATUNI-KREŠEVO-ŠESTANOVAC'!WeekdayOption)+1</definedName>
    <definedName name="Tra" localSheetId="11">DaysAndWeeks+DATE('KOSTANJE - PODGRAĐE -SEOCA'!KalendarskaGodina,4,1)-WEEKDAY(DATE('KOSTANJE - PODGRAĐE -SEOCA'!KalendarskaGodina,4,1),'KOSTANJE - PODGRAĐE -SEOCA'!WeekdayOption)+1</definedName>
    <definedName name="Tra" localSheetId="2">DaysAndWeeks+DATE(LISIČINA!KalendarskaGodina,4,1)-WEEKDAY(DATE(LISIČINA!KalendarskaGodina,4,1),LISIČINA!WeekdayOption)+1</definedName>
    <definedName name="Tra" localSheetId="7">DaysAndWeeks+DATE('MEDIĆI - PISAK'!KalendarskaGodina,4,1)-WEEKDAY(DATE('MEDIĆI - PISAK'!KalendarskaGodina,4,1),'MEDIĆI - PISAK'!WeekdayOption)+1</definedName>
    <definedName name="Tra" localSheetId="9">DaysAndWeeks+DATE('NAKLICE - TUGARE - DUBRAVA'!KalendarskaGodina,4,1)-WEEKDAY(DATE('NAKLICE - TUGARE - DUBRAVA'!KalendarskaGodina,4,1),'NAKLICE - TUGARE - DUBRAVA'!WeekdayOption)+1</definedName>
    <definedName name="Tra" localSheetId="0">DaysAndWeeks+DATE('ORIJ - BAJNICE '!KalendarskaGodina,4,1)-WEEKDAY(DATE('ORIJ - BAJNICE '!KalendarskaGodina,4,1),'ORIJ - BAJNICE '!WeekdayOption)+1</definedName>
    <definedName name="Tra" localSheetId="4">DaysAndWeeks+DATE('SLAVINJ - ČELINA'!KalendarskaGodina,4,1)-WEEKDAY(DATE('SLAVINJ - ČELINA'!KalendarskaGodina,4,1),'SLAVINJ - ČELINA'!WeekdayOption)+1</definedName>
    <definedName name="Tra" localSheetId="13">'TRNBUSI-DONJI DOLAC '!DaysAndWeeks+DATE('TRNBUSI-DONJI DOLAC '!KalendarskaGodina,4,1)-WEEKDAY(DATE('TRNBUSI-DONJI DOLAC '!KalendarskaGodina,4,1),'TRNBUSI-DONJI DOLAC '!WeekdayOption)+1</definedName>
    <definedName name="Tra" localSheetId="1">DaysAndWeeks+DATE('VUKOVARSKA - DUGI RAT'!KalendarskaGodina,4,1)-WEEKDAY(DATE('VUKOVARSKA - DUGI RAT'!KalendarskaGodina,4,1),'VUKOVARSKA - DUGI RAT'!WeekdayOption)+1</definedName>
    <definedName name="Tra" localSheetId="14">DaysAndWeeks+DATE(ZADVARJE!KalendarskaGodina,4,1)-WEEKDAY(DATE(ZADVARJE!KalendarskaGodina,4,1),ZADVARJE!WeekdayOption)+1</definedName>
    <definedName name="Tra" localSheetId="3">DaysAndWeeks+DATE('ZAKUČAC - NASELJE - BORAK'!KalendarskaGodina,4,1)-WEEKDAY(DATE('ZAKUČAC - NASELJE - BORAK'!KalendarskaGodina,4,1),'ZAKUČAC - NASELJE - BORAK'!WeekdayOption)+1</definedName>
    <definedName name="Tra" localSheetId="16">DaysAndWeeks+DATE('ŽEŽEVICA-GRABOVAC'!KalendarskaGodina,4,1)-WEEKDAY(DATE('ŽEŽEVICA-GRABOVAC'!KalendarskaGodina,4,1),'ŽEŽEVICA-GRABOVAC'!WeekdayOption)+1</definedName>
    <definedName name="Tra">DaysAndWeeks+DATE(KalendarskaGodina,4,1)-WEEKDAY(DATE(KalendarskaGodina,4,1),WeekdayOption)+1</definedName>
    <definedName name="Velj" localSheetId="8">DaysAndWeeks+DATE(' PODAŠPILJE - KUČIĆE -SLIME '!KalendarskaGodina,2,1)-WEEKDAY(DATE(' PODAŠPILJE - KUČIĆE -SLIME '!KalendarskaGodina,2,1),' PODAŠPILJE - KUČIĆE -SLIME '!WeekdayOption)+1</definedName>
    <definedName name="Velj" localSheetId="12">'BLATO NA CETINI'!DaysAndWeeks+DATE('BLATO NA CETINI'!KalendarskaGodina,2,1)-WEEKDAY(DATE('BLATO NA CETINI'!KalendarskaGodina,2,1),'BLATO NA CETINI'!WeekdayOption)+1</definedName>
    <definedName name="Velj" localSheetId="10">DaysAndWeeks+DATE('GATA-ČIŠLA-OSTRVICA-ZVEČANJE-SM'!KalendarskaGodina,2,1)-WEEKDAY(DATE('GATA-ČIŠLA-OSTRVICA-ZVEČANJE-SM'!KalendarskaGodina,2,1),'GATA-ČIŠLA-OSTRVICA-ZVEČANJE-SM'!WeekdayOption)+1</definedName>
    <definedName name="Velj" localSheetId="15">DaysAndWeeks+DATE('KATUNI-KREŠEVO-ŠESTANOVAC'!KalendarskaGodina,2,1)-WEEKDAY(DATE('KATUNI-KREŠEVO-ŠESTANOVAC'!KalendarskaGodina,2,1),'KATUNI-KREŠEVO-ŠESTANOVAC'!WeekdayOption)+1</definedName>
    <definedName name="Velj" localSheetId="11">DaysAndWeeks+DATE('KOSTANJE - PODGRAĐE -SEOCA'!KalendarskaGodina,2,1)-WEEKDAY(DATE('KOSTANJE - PODGRAĐE -SEOCA'!KalendarskaGodina,2,1),'KOSTANJE - PODGRAĐE -SEOCA'!WeekdayOption)+1</definedName>
    <definedName name="Velj" localSheetId="2">DaysAndWeeks+DATE(LISIČINA!KalendarskaGodina,2,1)-WEEKDAY(DATE(LISIČINA!KalendarskaGodina,2,1),LISIČINA!WeekdayOption)+1</definedName>
    <definedName name="Velj" localSheetId="7">DaysAndWeeks+DATE('MEDIĆI - PISAK'!KalendarskaGodina,2,1)-WEEKDAY(DATE('MEDIĆI - PISAK'!KalendarskaGodina,2,1),'MEDIĆI - PISAK'!WeekdayOption)+1</definedName>
    <definedName name="Velj" localSheetId="9">DaysAndWeeks+DATE('NAKLICE - TUGARE - DUBRAVA'!KalendarskaGodina,2,1)-WEEKDAY(DATE('NAKLICE - TUGARE - DUBRAVA'!KalendarskaGodina,2,1),'NAKLICE - TUGARE - DUBRAVA'!WeekdayOption)+1</definedName>
    <definedName name="Velj" localSheetId="0">DaysAndWeeks+DATE('ORIJ - BAJNICE '!KalendarskaGodina,2,1)-WEEKDAY(DATE('ORIJ - BAJNICE '!KalendarskaGodina,2,1),'ORIJ - BAJNICE '!WeekdayOption)+1</definedName>
    <definedName name="Velj" localSheetId="4">DaysAndWeeks+DATE('SLAVINJ - ČELINA'!KalendarskaGodina,2,1)-WEEKDAY(DATE('SLAVINJ - ČELINA'!KalendarskaGodina,2,1),'SLAVINJ - ČELINA'!WeekdayOption)+1</definedName>
    <definedName name="Velj" localSheetId="13">'TRNBUSI-DONJI DOLAC '!DaysAndWeeks+DATE('TRNBUSI-DONJI DOLAC '!KalendarskaGodina,2,1)-WEEKDAY(DATE('TRNBUSI-DONJI DOLAC '!KalendarskaGodina,2,1),'TRNBUSI-DONJI DOLAC '!WeekdayOption)+1</definedName>
    <definedName name="Velj" localSheetId="1">DaysAndWeeks+DATE('VUKOVARSKA - DUGI RAT'!KalendarskaGodina,2,1)-WEEKDAY(DATE('VUKOVARSKA - DUGI RAT'!KalendarskaGodina,2,1),'VUKOVARSKA - DUGI RAT'!WeekdayOption)+1</definedName>
    <definedName name="Velj" localSheetId="14">DaysAndWeeks+DATE(ZADVARJE!KalendarskaGodina,2,1)-WEEKDAY(DATE(ZADVARJE!KalendarskaGodina,2,1),ZADVARJE!WeekdayOption)+1</definedName>
    <definedName name="Velj" localSheetId="3">DaysAndWeeks+DATE('ZAKUČAC - NASELJE - BORAK'!KalendarskaGodina,2,1)-WEEKDAY(DATE('ZAKUČAC - NASELJE - BORAK'!KalendarskaGodina,2,1),'ZAKUČAC - NASELJE - BORAK'!WeekdayOption)+1</definedName>
    <definedName name="Velj" localSheetId="16">DaysAndWeeks+DATE('ŽEŽEVICA-GRABOVAC'!KalendarskaGodina,2,1)-WEEKDAY(DATE('ŽEŽEVICA-GRABOVAC'!KalendarskaGodina,2,1),'ŽEŽEVICA-GRABOVAC'!WeekdayOption)+1</definedName>
    <definedName name="Velj">DaysAndWeeks+DATE(KalendarskaGodina,2,1)-WEEKDAY(DATE(KalendarskaGodina,2,1),WeekdayOption)+1</definedName>
    <definedName name="WeekdayOption" localSheetId="8">MATCH(' PODAŠPILJE - KUČIĆE -SLIME '!WeekStart,[0]!Dani_u_tjednu,0)+10</definedName>
    <definedName name="WeekdayOption" localSheetId="12">MATCH('BLATO NA CETINI'!WeekStart,'BLATO NA CETINI'!Dani_u_tjednu,0)+10</definedName>
    <definedName name="WeekdayOption" localSheetId="10">MATCH('GATA-ČIŠLA-OSTRVICA-ZVEČANJE-SM'!WeekStart,[0]!Dani_u_tjednu,0)+10</definedName>
    <definedName name="WeekdayOption" localSheetId="15">MATCH('KATUNI-KREŠEVO-ŠESTANOVAC'!WeekStart,[0]!Dani_u_tjednu,0)+10</definedName>
    <definedName name="WeekdayOption" localSheetId="11">MATCH('KOSTANJE - PODGRAĐE -SEOCA'!WeekStart,[0]!Dani_u_tjednu,0)+10</definedName>
    <definedName name="WeekdayOption" localSheetId="2">MATCH(LISIČINA!WeekStart,[0]!Dani_u_tjednu,0)+10</definedName>
    <definedName name="WeekdayOption" localSheetId="7">MATCH('MEDIĆI - PISAK'!WeekStart,Dani_u_tjednu,0)+10</definedName>
    <definedName name="WeekdayOption" localSheetId="9">MATCH('NAKLICE - TUGARE - DUBRAVA'!WeekStart,[0]!Dani_u_tjednu,0)+10</definedName>
    <definedName name="WeekdayOption" localSheetId="0">MATCH('ORIJ - BAJNICE '!WeekStart,[0]!Dani_u_tjednu,0)+10</definedName>
    <definedName name="WeekdayOption" localSheetId="4">MATCH('SLAVINJ - ČELINA'!WeekStart,Dani_u_tjednu,0)+10</definedName>
    <definedName name="WeekdayOption" localSheetId="13">MATCH('TRNBUSI-DONJI DOLAC '!WeekStart,'TRNBUSI-DONJI DOLAC '!Dani_u_tjednu,0)+10</definedName>
    <definedName name="WeekdayOption" localSheetId="1">MATCH('VUKOVARSKA - DUGI RAT'!WeekStart,[0]!Dani_u_tjednu,0)+10</definedName>
    <definedName name="WeekdayOption" localSheetId="14">MATCH(ZADVARJE!WeekStart,[0]!Dani_u_tjednu,0)+10</definedName>
    <definedName name="WeekdayOption" localSheetId="3">MATCH('ZAKUČAC - NASELJE - BORAK'!WeekStart,Dani_u_tjednu,0)+10</definedName>
    <definedName name="WeekdayOption" localSheetId="16">MATCH('ŽEŽEVICA-GRABOVAC'!WeekStart,[0]!Dani_u_tjednu,0)+10</definedName>
    <definedName name="WeekdayOption">MATCH(WeekStart,Dani_u_tjednu,0)+10</definedName>
    <definedName name="WeekStart" localSheetId="8">' PODAŠPILJE - KUČIĆE -SLIME '!$L$1</definedName>
    <definedName name="WeekStart" localSheetId="12">'BLATO NA CETINI'!$L$1</definedName>
    <definedName name="WeekStart" localSheetId="10">'GATA-ČIŠLA-OSTRVICA-ZVEČANJE-SM'!$L$1</definedName>
    <definedName name="WeekStart" localSheetId="15">'KATUNI-KREŠEVO-ŠESTANOVAC'!$L$1</definedName>
    <definedName name="WeekStart" localSheetId="11">'KOSTANJE - PODGRAĐE -SEOCA'!$L$1</definedName>
    <definedName name="WeekStart" localSheetId="2">LISIČINA!$L$1</definedName>
    <definedName name="WeekStart" localSheetId="7">'MEDIĆI - PISAK'!$L$1</definedName>
    <definedName name="WeekStart" localSheetId="9">'NAKLICE - TUGARE - DUBRAVA'!$L$1</definedName>
    <definedName name="WeekStart" localSheetId="0">'ORIJ - BAJNICE '!$L$1</definedName>
    <definedName name="WeekStart" localSheetId="4">'SLAVINJ - ČELINA'!$K$1</definedName>
    <definedName name="WeekStart" localSheetId="13">'TRNBUSI-DONJI DOLAC '!$L$1</definedName>
    <definedName name="WeekStart" localSheetId="1">'VUKOVARSKA - DUGI RAT'!$K$1</definedName>
    <definedName name="WeekStart" localSheetId="14">ZADVARJE!$L$1</definedName>
    <definedName name="WeekStart" localSheetId="3">'ZAKUČAC - NASELJE - BORAK'!$L$1</definedName>
    <definedName name="WeekStart" localSheetId="16">'ŽEŽEVICA-GRABOVAC'!$L$1</definedName>
    <definedName name="WeekStart">NEMIRA!$L$1</definedName>
    <definedName name="ZADVARJE" localSheetId="12">'BLATO NA CETINI'!DaysAndWeeks+ DateOfFirst - WEEKDAY(DateOfFirst,2)</definedName>
    <definedName name="ZADVARJE" localSheetId="15">DaysAndWeeks+ DateOfFirst - WEEKDAY(DateOfFirst,2)</definedName>
    <definedName name="ZADVARJE" localSheetId="11">DaysAndWeeks+ DateOfFirst - WEEKDAY(DateOfFirst,2)</definedName>
    <definedName name="ZADVARJE" localSheetId="13">'TRNBUSI-DONJI DOLAC '!DaysAndWeeks+ DateOfFirst - WEEKDAY(DateOfFirst,2)</definedName>
    <definedName name="ZADVARJE" localSheetId="14">DaysAndWeeks+ DateOfFirst - WEEKDAY(DateOfFirst,2)</definedName>
    <definedName name="ZADVARJE" localSheetId="16">DaysAndWeeks+ DateOfFirst - WEEKDAY(DateOfFirst,2)</definedName>
    <definedName name="ZADVARJE">DaysAndWeeks+ DateOfFirst - WEEKDAY(DateOfFirst,2)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5" i="24" l="1" a="1"/>
  <c r="P25" i="24" a="1"/>
  <c r="I25" i="24" a="1"/>
  <c r="B25" i="24" a="1"/>
  <c r="W17" i="24" a="1"/>
  <c r="P17" i="24" a="1"/>
  <c r="I17" i="24" a="1"/>
  <c r="B17" i="24" a="1"/>
  <c r="W9" i="24" a="1"/>
  <c r="P9" i="24" a="1"/>
  <c r="I9" i="24" a="1"/>
  <c r="B9" i="24" a="1"/>
  <c r="Z25" i="23" a="1"/>
  <c r="AF30" i="23" s="1"/>
  <c r="R25" i="23" a="1"/>
  <c r="J25" i="23" a="1"/>
  <c r="B25" i="23" a="1"/>
  <c r="F30" i="23" s="1"/>
  <c r="Z17" i="23" a="1"/>
  <c r="R17" i="23" a="1"/>
  <c r="J17" i="23" a="1"/>
  <c r="B17" i="23" a="1"/>
  <c r="Z9" i="23" a="1"/>
  <c r="R9" i="23" a="1"/>
  <c r="J9" i="23" a="1"/>
  <c r="B9" i="23" a="1"/>
  <c r="Z25" i="22" a="1"/>
  <c r="R25" i="22" a="1"/>
  <c r="J25" i="22" a="1"/>
  <c r="B25" i="22" a="1"/>
  <c r="H30" i="22" s="1"/>
  <c r="Z17" i="22" a="1"/>
  <c r="R17" i="22" a="1"/>
  <c r="J17" i="22" a="1"/>
  <c r="B17" i="22" a="1"/>
  <c r="E22" i="22" s="1"/>
  <c r="Z9" i="22" a="1"/>
  <c r="AD14" i="22" s="1"/>
  <c r="R9" i="22" a="1"/>
  <c r="V14" i="22" s="1"/>
  <c r="J9" i="22" a="1"/>
  <c r="P12" i="22" s="1"/>
  <c r="B9" i="22" a="1"/>
  <c r="D13" i="22" s="1"/>
  <c r="P21" i="22" l="1"/>
  <c r="M22" i="22"/>
  <c r="K21" i="22"/>
  <c r="N19" i="22"/>
  <c r="P17" i="22"/>
  <c r="L17" i="22"/>
  <c r="S19" i="22"/>
  <c r="T20" i="22"/>
  <c r="AF19" i="22"/>
  <c r="AE18" i="22"/>
  <c r="P29" i="22"/>
  <c r="N27" i="22"/>
  <c r="M26" i="22"/>
  <c r="L25" i="22"/>
  <c r="AF30" i="22"/>
  <c r="AE30" i="22"/>
  <c r="AA26" i="22"/>
  <c r="E14" i="23"/>
  <c r="C12" i="23"/>
  <c r="H9" i="23"/>
  <c r="P12" i="23"/>
  <c r="J14" i="23"/>
  <c r="O11" i="23"/>
  <c r="M9" i="23"/>
  <c r="X14" i="23"/>
  <c r="U14" i="23"/>
  <c r="X13" i="23"/>
  <c r="V13" i="23"/>
  <c r="S13" i="23"/>
  <c r="W12" i="23"/>
  <c r="U12" i="23"/>
  <c r="R12" i="23"/>
  <c r="V11" i="23"/>
  <c r="T11" i="23"/>
  <c r="X10" i="23"/>
  <c r="U10" i="23"/>
  <c r="S10" i="23"/>
  <c r="W9" i="23"/>
  <c r="T9" i="23"/>
  <c r="R9" i="23"/>
  <c r="AA13" i="23"/>
  <c r="AF10" i="23"/>
  <c r="AB9" i="23"/>
  <c r="N22" i="23"/>
  <c r="P22" i="23"/>
  <c r="L22" i="23"/>
  <c r="O21" i="23"/>
  <c r="K21" i="23"/>
  <c r="N20" i="23"/>
  <c r="J20" i="23"/>
  <c r="M19" i="23"/>
  <c r="J15" i="23" s="1"/>
  <c r="P18" i="23"/>
  <c r="L18" i="23"/>
  <c r="O17" i="23"/>
  <c r="K17" i="23"/>
  <c r="S19" i="23"/>
  <c r="V22" i="23"/>
  <c r="R18" i="23"/>
  <c r="Z22" i="23"/>
  <c r="AA22" i="23"/>
  <c r="AF19" i="23"/>
  <c r="AD17" i="23"/>
  <c r="N30" i="23"/>
  <c r="P30" i="23"/>
  <c r="L30" i="23"/>
  <c r="O29" i="23"/>
  <c r="K29" i="23"/>
  <c r="N28" i="23"/>
  <c r="J28" i="23"/>
  <c r="M27" i="23"/>
  <c r="J23" i="23" s="1"/>
  <c r="P26" i="23"/>
  <c r="L26" i="23"/>
  <c r="O25" i="23"/>
  <c r="K25" i="23"/>
  <c r="H14" i="24"/>
  <c r="G14" i="24"/>
  <c r="F14" i="24"/>
  <c r="E14" i="24"/>
  <c r="D14" i="24"/>
  <c r="C14" i="24"/>
  <c r="B14" i="24"/>
  <c r="H13" i="24"/>
  <c r="G13" i="24"/>
  <c r="F13" i="24"/>
  <c r="E13" i="24"/>
  <c r="D13" i="24"/>
  <c r="C13" i="24"/>
  <c r="B13" i="24"/>
  <c r="H12" i="24"/>
  <c r="G12" i="24"/>
  <c r="F12" i="24"/>
  <c r="E12" i="24"/>
  <c r="D12" i="24"/>
  <c r="C12" i="24"/>
  <c r="B12" i="24"/>
  <c r="H11" i="24"/>
  <c r="G11" i="24"/>
  <c r="F11" i="24"/>
  <c r="E11" i="24"/>
  <c r="D11" i="24"/>
  <c r="C11" i="24"/>
  <c r="B11" i="24"/>
  <c r="H10" i="24"/>
  <c r="G10" i="24"/>
  <c r="F10" i="24"/>
  <c r="E10" i="24"/>
  <c r="D10" i="24"/>
  <c r="C10" i="24"/>
  <c r="B10" i="24"/>
  <c r="H9" i="24"/>
  <c r="G9" i="24"/>
  <c r="F9" i="24"/>
  <c r="E9" i="24"/>
  <c r="D9" i="24"/>
  <c r="C9" i="24"/>
  <c r="B9" i="24"/>
  <c r="O14" i="24"/>
  <c r="N14" i="24"/>
  <c r="M14" i="24"/>
  <c r="L14" i="24"/>
  <c r="K14" i="24"/>
  <c r="J14" i="24"/>
  <c r="I14" i="24"/>
  <c r="O13" i="24"/>
  <c r="N13" i="24"/>
  <c r="M13" i="24"/>
  <c r="L13" i="24"/>
  <c r="K13" i="24"/>
  <c r="J13" i="24"/>
  <c r="I13" i="24"/>
  <c r="O12" i="24"/>
  <c r="N12" i="24"/>
  <c r="M12" i="24"/>
  <c r="L12" i="24"/>
  <c r="K12" i="24"/>
  <c r="J12" i="24"/>
  <c r="I12" i="24"/>
  <c r="O11" i="24"/>
  <c r="N11" i="24"/>
  <c r="M11" i="24"/>
  <c r="L11" i="24"/>
  <c r="K11" i="24"/>
  <c r="J11" i="24"/>
  <c r="I11" i="24"/>
  <c r="O10" i="24"/>
  <c r="N10" i="24"/>
  <c r="M10" i="24"/>
  <c r="L10" i="24"/>
  <c r="K10" i="24"/>
  <c r="J10" i="24"/>
  <c r="I10" i="24"/>
  <c r="O9" i="24"/>
  <c r="N9" i="24"/>
  <c r="M9" i="24"/>
  <c r="L9" i="24"/>
  <c r="K9" i="24"/>
  <c r="J9" i="24"/>
  <c r="I9" i="24"/>
  <c r="V14" i="24"/>
  <c r="U14" i="24"/>
  <c r="T14" i="24"/>
  <c r="S14" i="24"/>
  <c r="R14" i="24"/>
  <c r="Q14" i="24"/>
  <c r="P14" i="24"/>
  <c r="V13" i="24"/>
  <c r="U13" i="24"/>
  <c r="T13" i="24"/>
  <c r="S13" i="24"/>
  <c r="R13" i="24"/>
  <c r="Q13" i="24"/>
  <c r="P13" i="24"/>
  <c r="V12" i="24"/>
  <c r="U12" i="24"/>
  <c r="T12" i="24"/>
  <c r="S12" i="24"/>
  <c r="R12" i="24"/>
  <c r="Q12" i="24"/>
  <c r="P12" i="24"/>
  <c r="V11" i="24"/>
  <c r="U11" i="24"/>
  <c r="T11" i="24"/>
  <c r="S11" i="24"/>
  <c r="R11" i="24"/>
  <c r="Q11" i="24"/>
  <c r="P11" i="24"/>
  <c r="V10" i="24"/>
  <c r="U10" i="24"/>
  <c r="T10" i="24"/>
  <c r="S10" i="24"/>
  <c r="R10" i="24"/>
  <c r="Q10" i="24"/>
  <c r="P10" i="24"/>
  <c r="V9" i="24"/>
  <c r="U9" i="24"/>
  <c r="T9" i="24"/>
  <c r="S9" i="24"/>
  <c r="R9" i="24"/>
  <c r="Q9" i="24"/>
  <c r="P9" i="24"/>
  <c r="AC14" i="24"/>
  <c r="AB14" i="24"/>
  <c r="AA14" i="24"/>
  <c r="Z14" i="24"/>
  <c r="Y14" i="24"/>
  <c r="X14" i="24"/>
  <c r="W14" i="24"/>
  <c r="AC13" i="24"/>
  <c r="AB13" i="24"/>
  <c r="AA13" i="24"/>
  <c r="Z13" i="24"/>
  <c r="Y13" i="24"/>
  <c r="X13" i="24"/>
  <c r="W13" i="24"/>
  <c r="AC12" i="24"/>
  <c r="AB12" i="24"/>
  <c r="AA12" i="24"/>
  <c r="Z12" i="24"/>
  <c r="Y12" i="24"/>
  <c r="X12" i="24"/>
  <c r="W12" i="24"/>
  <c r="AC11" i="24"/>
  <c r="AB11" i="24"/>
  <c r="AA11" i="24"/>
  <c r="Z11" i="24"/>
  <c r="Y11" i="24"/>
  <c r="X11" i="24"/>
  <c r="W11" i="24"/>
  <c r="AC10" i="24"/>
  <c r="AB10" i="24"/>
  <c r="AA10" i="24"/>
  <c r="Z10" i="24"/>
  <c r="Y10" i="24"/>
  <c r="X10" i="24"/>
  <c r="W10" i="24"/>
  <c r="AC9" i="24"/>
  <c r="AB9" i="24"/>
  <c r="AA9" i="24"/>
  <c r="Z9" i="24"/>
  <c r="Y9" i="24"/>
  <c r="X9" i="24"/>
  <c r="W9" i="24"/>
  <c r="H22" i="24"/>
  <c r="G22" i="24"/>
  <c r="F22" i="24"/>
  <c r="E22" i="24"/>
  <c r="D22" i="24"/>
  <c r="C22" i="24"/>
  <c r="B22" i="24"/>
  <c r="H21" i="24"/>
  <c r="G21" i="24"/>
  <c r="F21" i="24"/>
  <c r="E21" i="24"/>
  <c r="D21" i="24"/>
  <c r="C21" i="24"/>
  <c r="B21" i="24"/>
  <c r="H20" i="24"/>
  <c r="G20" i="24"/>
  <c r="F20" i="24"/>
  <c r="E20" i="24"/>
  <c r="D20" i="24"/>
  <c r="C20" i="24"/>
  <c r="B20" i="24"/>
  <c r="H19" i="24"/>
  <c r="G19" i="24"/>
  <c r="F19" i="24"/>
  <c r="E19" i="24"/>
  <c r="D19" i="24"/>
  <c r="C19" i="24"/>
  <c r="B19" i="24"/>
  <c r="H18" i="24"/>
  <c r="G18" i="24"/>
  <c r="F18" i="24"/>
  <c r="E18" i="24"/>
  <c r="D18" i="24"/>
  <c r="C18" i="24"/>
  <c r="B18" i="24"/>
  <c r="H17" i="24"/>
  <c r="G17" i="24"/>
  <c r="F17" i="24"/>
  <c r="E17" i="24"/>
  <c r="D17" i="24"/>
  <c r="C17" i="24"/>
  <c r="B17" i="24"/>
  <c r="O22" i="24"/>
  <c r="N22" i="24"/>
  <c r="M22" i="24"/>
  <c r="L22" i="24"/>
  <c r="K22" i="24"/>
  <c r="J22" i="24"/>
  <c r="I22" i="24"/>
  <c r="O21" i="24"/>
  <c r="N21" i="24"/>
  <c r="M21" i="24"/>
  <c r="L21" i="24"/>
  <c r="K21" i="24"/>
  <c r="J21" i="24"/>
  <c r="I21" i="24"/>
  <c r="O20" i="24"/>
  <c r="N20" i="24"/>
  <c r="M20" i="24"/>
  <c r="L20" i="24"/>
  <c r="K20" i="24"/>
  <c r="J20" i="24"/>
  <c r="I20" i="24"/>
  <c r="O19" i="24"/>
  <c r="N19" i="24"/>
  <c r="M19" i="24"/>
  <c r="L19" i="24"/>
  <c r="K19" i="24"/>
  <c r="J19" i="24"/>
  <c r="I19" i="24"/>
  <c r="O18" i="24"/>
  <c r="N18" i="24"/>
  <c r="M18" i="24"/>
  <c r="L18" i="24"/>
  <c r="K18" i="24"/>
  <c r="J18" i="24"/>
  <c r="I18" i="24"/>
  <c r="O17" i="24"/>
  <c r="N17" i="24"/>
  <c r="M17" i="24"/>
  <c r="L17" i="24"/>
  <c r="K17" i="24"/>
  <c r="J17" i="24"/>
  <c r="I17" i="24"/>
  <c r="V22" i="24"/>
  <c r="U22" i="24"/>
  <c r="T22" i="24"/>
  <c r="S22" i="24"/>
  <c r="R22" i="24"/>
  <c r="Q22" i="24"/>
  <c r="P22" i="24"/>
  <c r="V21" i="24"/>
  <c r="U21" i="24"/>
  <c r="T21" i="24"/>
  <c r="S21" i="24"/>
  <c r="R21" i="24"/>
  <c r="Q21" i="24"/>
  <c r="P21" i="24"/>
  <c r="V20" i="24"/>
  <c r="U20" i="24"/>
  <c r="T20" i="24"/>
  <c r="S20" i="24"/>
  <c r="R20" i="24"/>
  <c r="Q20" i="24"/>
  <c r="P20" i="24"/>
  <c r="V19" i="24"/>
  <c r="U19" i="24"/>
  <c r="T19" i="24"/>
  <c r="S19" i="24"/>
  <c r="R19" i="24"/>
  <c r="Q19" i="24"/>
  <c r="P19" i="24"/>
  <c r="V18" i="24"/>
  <c r="U18" i="24"/>
  <c r="T18" i="24"/>
  <c r="S18" i="24"/>
  <c r="R18" i="24"/>
  <c r="Q18" i="24"/>
  <c r="P18" i="24"/>
  <c r="V17" i="24"/>
  <c r="U17" i="24"/>
  <c r="T17" i="24"/>
  <c r="S17" i="24"/>
  <c r="R17" i="24"/>
  <c r="Q17" i="24"/>
  <c r="P17" i="24"/>
  <c r="AC22" i="24"/>
  <c r="AB22" i="24"/>
  <c r="AA22" i="24"/>
  <c r="Z22" i="24"/>
  <c r="Y22" i="24"/>
  <c r="X22" i="24"/>
  <c r="W22" i="24"/>
  <c r="AC21" i="24"/>
  <c r="AB21" i="24"/>
  <c r="AA21" i="24"/>
  <c r="Z21" i="24"/>
  <c r="Y21" i="24"/>
  <c r="X21" i="24"/>
  <c r="W21" i="24"/>
  <c r="AC20" i="24"/>
  <c r="AB20" i="24"/>
  <c r="AA20" i="24"/>
  <c r="Z20" i="24"/>
  <c r="Y20" i="24"/>
  <c r="X20" i="24"/>
  <c r="W20" i="24"/>
  <c r="AC19" i="24"/>
  <c r="AB19" i="24"/>
  <c r="AA19" i="24"/>
  <c r="Z19" i="24"/>
  <c r="Y19" i="24"/>
  <c r="X19" i="24"/>
  <c r="W19" i="24"/>
  <c r="AC18" i="24"/>
  <c r="AB18" i="24"/>
  <c r="AA18" i="24"/>
  <c r="Z18" i="24"/>
  <c r="Y18" i="24"/>
  <c r="X18" i="24"/>
  <c r="W18" i="24"/>
  <c r="AC17" i="24"/>
  <c r="AB17" i="24"/>
  <c r="AA17" i="24"/>
  <c r="Z17" i="24"/>
  <c r="Y17" i="24"/>
  <c r="X17" i="24"/>
  <c r="W17" i="24"/>
  <c r="H30" i="24"/>
  <c r="G30" i="24"/>
  <c r="F30" i="24"/>
  <c r="E30" i="24"/>
  <c r="D30" i="24"/>
  <c r="C30" i="24"/>
  <c r="B30" i="24"/>
  <c r="H29" i="24"/>
  <c r="G29" i="24"/>
  <c r="F29" i="24"/>
  <c r="E29" i="24"/>
  <c r="D29" i="24"/>
  <c r="C29" i="24"/>
  <c r="B29" i="24"/>
  <c r="H28" i="24"/>
  <c r="G28" i="24"/>
  <c r="F28" i="24"/>
  <c r="E28" i="24"/>
  <c r="D28" i="24"/>
  <c r="C28" i="24"/>
  <c r="B28" i="24"/>
  <c r="H27" i="24"/>
  <c r="G27" i="24"/>
  <c r="F27" i="24"/>
  <c r="E27" i="24"/>
  <c r="D27" i="24"/>
  <c r="C27" i="24"/>
  <c r="B27" i="24"/>
  <c r="H26" i="24"/>
  <c r="G26" i="24"/>
  <c r="F26" i="24"/>
  <c r="E26" i="24"/>
  <c r="D26" i="24"/>
  <c r="C26" i="24"/>
  <c r="B26" i="24"/>
  <c r="H25" i="24"/>
  <c r="G25" i="24"/>
  <c r="F25" i="24"/>
  <c r="E25" i="24"/>
  <c r="D25" i="24"/>
  <c r="C25" i="24"/>
  <c r="B25" i="24"/>
  <c r="O30" i="24"/>
  <c r="N30" i="24"/>
  <c r="M30" i="24"/>
  <c r="L30" i="24"/>
  <c r="K30" i="24"/>
  <c r="J30" i="24"/>
  <c r="I30" i="24"/>
  <c r="O29" i="24"/>
  <c r="N29" i="24"/>
  <c r="M29" i="24"/>
  <c r="L29" i="24"/>
  <c r="K29" i="24"/>
  <c r="J29" i="24"/>
  <c r="I29" i="24"/>
  <c r="O28" i="24"/>
  <c r="N28" i="24"/>
  <c r="M28" i="24"/>
  <c r="L28" i="24"/>
  <c r="K28" i="24"/>
  <c r="J28" i="24"/>
  <c r="I28" i="24"/>
  <c r="O27" i="24"/>
  <c r="N27" i="24"/>
  <c r="M27" i="24"/>
  <c r="L27" i="24"/>
  <c r="K27" i="24"/>
  <c r="J27" i="24"/>
  <c r="I27" i="24"/>
  <c r="O26" i="24"/>
  <c r="N26" i="24"/>
  <c r="M26" i="24"/>
  <c r="L26" i="24"/>
  <c r="K26" i="24"/>
  <c r="J26" i="24"/>
  <c r="I26" i="24"/>
  <c r="O25" i="24"/>
  <c r="N25" i="24"/>
  <c r="M25" i="24"/>
  <c r="L25" i="24"/>
  <c r="K25" i="24"/>
  <c r="J25" i="24"/>
  <c r="I25" i="24"/>
  <c r="V30" i="24"/>
  <c r="U30" i="24"/>
  <c r="T30" i="24"/>
  <c r="S30" i="24"/>
  <c r="R30" i="24"/>
  <c r="Q30" i="24"/>
  <c r="P30" i="24"/>
  <c r="V29" i="24"/>
  <c r="U29" i="24"/>
  <c r="T29" i="24"/>
  <c r="S29" i="24"/>
  <c r="R29" i="24"/>
  <c r="Q29" i="24"/>
  <c r="P29" i="24"/>
  <c r="V28" i="24"/>
  <c r="U28" i="24"/>
  <c r="T28" i="24"/>
  <c r="S28" i="24"/>
  <c r="R28" i="24"/>
  <c r="Q28" i="24"/>
  <c r="P28" i="24"/>
  <c r="V27" i="24"/>
  <c r="U27" i="24"/>
  <c r="T27" i="24"/>
  <c r="S27" i="24"/>
  <c r="R27" i="24"/>
  <c r="Q27" i="24"/>
  <c r="P27" i="24"/>
  <c r="V26" i="24"/>
  <c r="U26" i="24"/>
  <c r="T26" i="24"/>
  <c r="S26" i="24"/>
  <c r="R26" i="24"/>
  <c r="Q26" i="24"/>
  <c r="P26" i="24"/>
  <c r="V25" i="24"/>
  <c r="U25" i="24"/>
  <c r="T25" i="24"/>
  <c r="S25" i="24"/>
  <c r="R25" i="24"/>
  <c r="Q25" i="24"/>
  <c r="P25" i="24"/>
  <c r="AC30" i="24"/>
  <c r="AB30" i="24"/>
  <c r="AA30" i="24"/>
  <c r="Z30" i="24"/>
  <c r="Y30" i="24"/>
  <c r="X30" i="24"/>
  <c r="W30" i="24"/>
  <c r="AC29" i="24"/>
  <c r="AB29" i="24"/>
  <c r="AA29" i="24"/>
  <c r="Z29" i="24"/>
  <c r="Y29" i="24"/>
  <c r="X29" i="24"/>
  <c r="W29" i="24"/>
  <c r="AC28" i="24"/>
  <c r="AB28" i="24"/>
  <c r="AA28" i="24"/>
  <c r="Z28" i="24"/>
  <c r="Y28" i="24"/>
  <c r="X28" i="24"/>
  <c r="W28" i="24"/>
  <c r="AC27" i="24"/>
  <c r="AB27" i="24"/>
  <c r="AA27" i="24"/>
  <c r="Z27" i="24"/>
  <c r="Y27" i="24"/>
  <c r="X27" i="24"/>
  <c r="W27" i="24"/>
  <c r="AC26" i="24"/>
  <c r="AB26" i="24"/>
  <c r="AA26" i="24"/>
  <c r="Z26" i="24"/>
  <c r="Y26" i="24"/>
  <c r="X26" i="24"/>
  <c r="W26" i="24"/>
  <c r="AC25" i="24"/>
  <c r="AB25" i="24"/>
  <c r="AA25" i="24"/>
  <c r="Z25" i="24"/>
  <c r="Y25" i="24"/>
  <c r="X25" i="24"/>
  <c r="W25" i="24"/>
  <c r="W9" i="22"/>
  <c r="T11" i="22"/>
  <c r="W12" i="22"/>
  <c r="T14" i="22"/>
  <c r="H17" i="22"/>
  <c r="F19" i="22"/>
  <c r="G20" i="22"/>
  <c r="G22" i="22"/>
  <c r="D26" i="22"/>
  <c r="E28" i="22"/>
  <c r="G30" i="22"/>
  <c r="E22" i="23"/>
  <c r="H21" i="23"/>
  <c r="G20" i="23"/>
  <c r="F19" i="23"/>
  <c r="E18" i="23"/>
  <c r="D17" i="23"/>
  <c r="B19" i="23"/>
  <c r="D21" i="23"/>
  <c r="C12" i="22"/>
  <c r="H9" i="22"/>
  <c r="R9" i="22"/>
  <c r="U10" i="22"/>
  <c r="R12" i="22"/>
  <c r="V13" i="22"/>
  <c r="D17" i="22"/>
  <c r="E18" i="22"/>
  <c r="C20" i="22"/>
  <c r="H21" i="22"/>
  <c r="O17" i="22"/>
  <c r="P18" i="22"/>
  <c r="K20" i="22"/>
  <c r="Z21" i="22"/>
  <c r="D25" i="22"/>
  <c r="D27" i="22"/>
  <c r="D29" i="22"/>
  <c r="N30" i="22"/>
  <c r="L30" i="22"/>
  <c r="K29" i="22"/>
  <c r="J28" i="22"/>
  <c r="O25" i="22"/>
  <c r="P26" i="22"/>
  <c r="O28" i="22"/>
  <c r="G14" i="23"/>
  <c r="H13" i="23"/>
  <c r="G12" i="23"/>
  <c r="F11" i="23"/>
  <c r="E10" i="23"/>
  <c r="D9" i="23"/>
  <c r="B11" i="23"/>
  <c r="D13" i="23"/>
  <c r="AD14" i="23"/>
  <c r="AF14" i="23"/>
  <c r="AE13" i="23"/>
  <c r="AD12" i="23"/>
  <c r="AC11" i="23"/>
  <c r="Z7" i="23" s="1"/>
  <c r="AB10" i="23"/>
  <c r="AE9" i="23"/>
  <c r="AA9" i="23"/>
  <c r="AF9" i="23"/>
  <c r="Z12" i="23"/>
  <c r="AB14" i="23"/>
  <c r="H17" i="23"/>
  <c r="C20" i="23"/>
  <c r="G22" i="23"/>
  <c r="C25" i="23"/>
  <c r="F25" i="23"/>
  <c r="H25" i="23"/>
  <c r="D26" i="23"/>
  <c r="G26" i="23"/>
  <c r="B27" i="23"/>
  <c r="E27" i="23"/>
  <c r="B23" i="23" s="1"/>
  <c r="H27" i="23"/>
  <c r="C28" i="23"/>
  <c r="F28" i="23"/>
  <c r="B29" i="23"/>
  <c r="D29" i="23"/>
  <c r="G29" i="23"/>
  <c r="C30" i="23"/>
  <c r="E30" i="23"/>
  <c r="H30" i="23"/>
  <c r="AD25" i="23"/>
  <c r="AE26" i="23"/>
  <c r="AF27" i="23"/>
  <c r="Z29" i="23"/>
  <c r="AA30" i="23"/>
  <c r="AC28" i="22"/>
  <c r="N10" i="23"/>
  <c r="S9" i="23"/>
  <c r="V9" i="23"/>
  <c r="X9" i="23"/>
  <c r="T10" i="23"/>
  <c r="W10" i="23"/>
  <c r="R11" i="23"/>
  <c r="U11" i="23"/>
  <c r="R7" i="23" s="1"/>
  <c r="X11" i="23"/>
  <c r="S12" i="23"/>
  <c r="V12" i="23"/>
  <c r="R13" i="23"/>
  <c r="T13" i="23"/>
  <c r="W13" i="23"/>
  <c r="S14" i="23"/>
  <c r="W14" i="23"/>
  <c r="L17" i="23"/>
  <c r="P17" i="23"/>
  <c r="M18" i="23"/>
  <c r="J19" i="23"/>
  <c r="N19" i="23"/>
  <c r="K20" i="23"/>
  <c r="O20" i="23"/>
  <c r="L21" i="23"/>
  <c r="P21" i="23"/>
  <c r="M22" i="23"/>
  <c r="T20" i="23"/>
  <c r="AE18" i="23"/>
  <c r="Z21" i="23"/>
  <c r="B25" i="23"/>
  <c r="D25" i="23"/>
  <c r="G25" i="23"/>
  <c r="C26" i="23"/>
  <c r="E26" i="23"/>
  <c r="H26" i="23"/>
  <c r="D27" i="23"/>
  <c r="F27" i="23"/>
  <c r="B28" i="23"/>
  <c r="E28" i="23"/>
  <c r="G28" i="23"/>
  <c r="C29" i="23"/>
  <c r="F29" i="23"/>
  <c r="H29" i="23"/>
  <c r="D30" i="23"/>
  <c r="G30" i="23"/>
  <c r="L25" i="23"/>
  <c r="P25" i="23"/>
  <c r="M26" i="23"/>
  <c r="J27" i="23"/>
  <c r="N27" i="23"/>
  <c r="K28" i="23"/>
  <c r="O28" i="23"/>
  <c r="L29" i="23"/>
  <c r="P29" i="23"/>
  <c r="M30" i="23"/>
  <c r="Z25" i="23"/>
  <c r="AA26" i="23"/>
  <c r="AB27" i="23"/>
  <c r="AC28" i="23"/>
  <c r="AD29" i="23"/>
  <c r="AE30" i="23"/>
  <c r="AF9" i="22"/>
  <c r="Z11" i="22"/>
  <c r="AA12" i="22"/>
  <c r="AB13" i="22"/>
  <c r="AC14" i="22"/>
  <c r="E9" i="22"/>
  <c r="G11" i="22"/>
  <c r="E14" i="22"/>
  <c r="V9" i="22"/>
  <c r="T10" i="22"/>
  <c r="R11" i="22"/>
  <c r="X11" i="22"/>
  <c r="V12" i="22"/>
  <c r="T13" i="22"/>
  <c r="S14" i="22"/>
  <c r="X14" i="22"/>
  <c r="AE9" i="22"/>
  <c r="AF10" i="22"/>
  <c r="Z12" i="22"/>
  <c r="AA13" i="22"/>
  <c r="AB14" i="22"/>
  <c r="N22" i="22"/>
  <c r="P22" i="22"/>
  <c r="O21" i="22"/>
  <c r="N20" i="22"/>
  <c r="M19" i="22"/>
  <c r="J15" i="22" s="1"/>
  <c r="L18" i="22"/>
  <c r="K17" i="22"/>
  <c r="M18" i="22"/>
  <c r="J20" i="22"/>
  <c r="L21" i="22"/>
  <c r="B25" i="22"/>
  <c r="C26" i="22"/>
  <c r="B27" i="22"/>
  <c r="B28" i="22"/>
  <c r="C29" i="22"/>
  <c r="C30" i="22"/>
  <c r="P14" i="23"/>
  <c r="L14" i="23"/>
  <c r="O13" i="23"/>
  <c r="K13" i="23"/>
  <c r="N12" i="23"/>
  <c r="J12" i="23"/>
  <c r="M11" i="23"/>
  <c r="J7" i="23" s="1"/>
  <c r="P10" i="23"/>
  <c r="L10" i="23"/>
  <c r="O9" i="23"/>
  <c r="K9" i="23"/>
  <c r="O14" i="23"/>
  <c r="K14" i="23"/>
  <c r="N13" i="23"/>
  <c r="J13" i="23"/>
  <c r="M12" i="23"/>
  <c r="P11" i="23"/>
  <c r="L11" i="23"/>
  <c r="O10" i="23"/>
  <c r="K10" i="23"/>
  <c r="N9" i="23"/>
  <c r="J9" i="23"/>
  <c r="M14" i="23"/>
  <c r="P13" i="23"/>
  <c r="L13" i="23"/>
  <c r="O12" i="23"/>
  <c r="K12" i="23"/>
  <c r="N11" i="23"/>
  <c r="J11" i="23"/>
  <c r="M10" i="23"/>
  <c r="P9" i="23"/>
  <c r="L9" i="23"/>
  <c r="K11" i="23"/>
  <c r="M13" i="23"/>
  <c r="W30" i="23"/>
  <c r="S30" i="23"/>
  <c r="V29" i="23"/>
  <c r="R29" i="23"/>
  <c r="U28" i="23"/>
  <c r="X27" i="23"/>
  <c r="T27" i="23"/>
  <c r="W26" i="23"/>
  <c r="S26" i="23"/>
  <c r="V25" i="23"/>
  <c r="R25" i="23"/>
  <c r="U30" i="23"/>
  <c r="X29" i="23"/>
  <c r="T29" i="23"/>
  <c r="W28" i="23"/>
  <c r="S28" i="23"/>
  <c r="V27" i="23"/>
  <c r="R27" i="23"/>
  <c r="U26" i="23"/>
  <c r="X25" i="23"/>
  <c r="T25" i="23"/>
  <c r="X30" i="23"/>
  <c r="T30" i="23"/>
  <c r="W29" i="23"/>
  <c r="S29" i="23"/>
  <c r="V28" i="23"/>
  <c r="R28" i="23"/>
  <c r="U27" i="23"/>
  <c r="R23" i="23" s="1"/>
  <c r="X26" i="23"/>
  <c r="T26" i="23"/>
  <c r="W25" i="23"/>
  <c r="S25" i="23"/>
  <c r="V30" i="23"/>
  <c r="T28" i="23"/>
  <c r="R26" i="23"/>
  <c r="R30" i="23"/>
  <c r="W27" i="23"/>
  <c r="U25" i="23"/>
  <c r="X28" i="23"/>
  <c r="V26" i="23"/>
  <c r="F10" i="22"/>
  <c r="H12" i="22"/>
  <c r="N10" i="22"/>
  <c r="S9" i="22"/>
  <c r="X9" i="22"/>
  <c r="W10" i="22"/>
  <c r="U11" i="22"/>
  <c r="R7" i="22" s="1"/>
  <c r="S12" i="22"/>
  <c r="R13" i="22"/>
  <c r="W13" i="22"/>
  <c r="U14" i="22"/>
  <c r="AA9" i="22"/>
  <c r="AB10" i="22"/>
  <c r="AC11" i="22"/>
  <c r="Z7" i="22" s="1"/>
  <c r="AD12" i="22"/>
  <c r="AE13" i="22"/>
  <c r="AF14" i="22"/>
  <c r="J19" i="22"/>
  <c r="O20" i="22"/>
  <c r="L22" i="22"/>
  <c r="Z22" i="22"/>
  <c r="AA22" i="22"/>
  <c r="AD17" i="22"/>
  <c r="F25" i="22"/>
  <c r="E26" i="22"/>
  <c r="F27" i="22"/>
  <c r="F28" i="22"/>
  <c r="F29" i="22"/>
  <c r="J10" i="23"/>
  <c r="L12" i="23"/>
  <c r="N14" i="23"/>
  <c r="W22" i="23"/>
  <c r="S22" i="23"/>
  <c r="V21" i="23"/>
  <c r="R21" i="23"/>
  <c r="U20" i="23"/>
  <c r="X19" i="23"/>
  <c r="T19" i="23"/>
  <c r="W18" i="23"/>
  <c r="S18" i="23"/>
  <c r="V17" i="23"/>
  <c r="R17" i="23"/>
  <c r="X22" i="23"/>
  <c r="T22" i="23"/>
  <c r="W21" i="23"/>
  <c r="S21" i="23"/>
  <c r="V20" i="23"/>
  <c r="R20" i="23"/>
  <c r="U19" i="23"/>
  <c r="R15" i="23" s="1"/>
  <c r="X18" i="23"/>
  <c r="T18" i="23"/>
  <c r="W17" i="23"/>
  <c r="S17" i="23"/>
  <c r="R22" i="23"/>
  <c r="X20" i="23"/>
  <c r="W19" i="23"/>
  <c r="V18" i="23"/>
  <c r="U17" i="23"/>
  <c r="X21" i="23"/>
  <c r="W20" i="23"/>
  <c r="V19" i="23"/>
  <c r="U18" i="23"/>
  <c r="T17" i="23"/>
  <c r="U22" i="23"/>
  <c r="T21" i="23"/>
  <c r="S20" i="23"/>
  <c r="R19" i="23"/>
  <c r="X17" i="23"/>
  <c r="U21" i="23"/>
  <c r="S27" i="23"/>
  <c r="B11" i="22"/>
  <c r="T9" i="22"/>
  <c r="S10" i="22"/>
  <c r="X10" i="22"/>
  <c r="V11" i="22"/>
  <c r="U12" i="22"/>
  <c r="S13" i="22"/>
  <c r="X13" i="22"/>
  <c r="W14" i="22"/>
  <c r="AB9" i="22"/>
  <c r="AC10" i="22"/>
  <c r="AD11" i="22"/>
  <c r="AE12" i="22"/>
  <c r="AF13" i="22"/>
  <c r="F30" i="22"/>
  <c r="D30" i="22"/>
  <c r="E30" i="22"/>
  <c r="G29" i="22"/>
  <c r="B29" i="22"/>
  <c r="C28" i="22"/>
  <c r="E27" i="22"/>
  <c r="B23" i="22" s="1"/>
  <c r="G26" i="22"/>
  <c r="H25" i="22"/>
  <c r="C25" i="22"/>
  <c r="G25" i="22"/>
  <c r="H26" i="22"/>
  <c r="H27" i="22"/>
  <c r="G28" i="22"/>
  <c r="H29" i="22"/>
  <c r="U29" i="23"/>
  <c r="B19" i="22"/>
  <c r="D21" i="22"/>
  <c r="K25" i="22"/>
  <c r="L26" i="22"/>
  <c r="M27" i="22"/>
  <c r="J23" i="22" s="1"/>
  <c r="N28" i="22"/>
  <c r="O29" i="22"/>
  <c r="P30" i="22"/>
  <c r="AD25" i="22"/>
  <c r="AF27" i="22"/>
  <c r="AA30" i="22"/>
  <c r="C9" i="23"/>
  <c r="G9" i="23"/>
  <c r="D10" i="23"/>
  <c r="H10" i="23"/>
  <c r="E11" i="23"/>
  <c r="B7" i="23" s="1"/>
  <c r="B12" i="23"/>
  <c r="F12" i="23"/>
  <c r="C13" i="23"/>
  <c r="G13" i="23"/>
  <c r="D14" i="23"/>
  <c r="H14" i="23"/>
  <c r="U9" i="23"/>
  <c r="R10" i="23"/>
  <c r="V10" i="23"/>
  <c r="S11" i="23"/>
  <c r="W11" i="23"/>
  <c r="T12" i="23"/>
  <c r="X12" i="23"/>
  <c r="U13" i="23"/>
  <c r="R14" i="23"/>
  <c r="V14" i="23"/>
  <c r="Z9" i="23"/>
  <c r="AD9" i="23"/>
  <c r="AA10" i="23"/>
  <c r="AE10" i="23"/>
  <c r="AB11" i="23"/>
  <c r="AF11" i="23"/>
  <c r="AC12" i="23"/>
  <c r="Z13" i="23"/>
  <c r="AD13" i="23"/>
  <c r="AA14" i="23"/>
  <c r="AE14" i="23"/>
  <c r="C17" i="23"/>
  <c r="G17" i="23"/>
  <c r="D18" i="23"/>
  <c r="H18" i="23"/>
  <c r="E19" i="23"/>
  <c r="B15" i="23" s="1"/>
  <c r="B20" i="23"/>
  <c r="F20" i="23"/>
  <c r="C21" i="23"/>
  <c r="G21" i="23"/>
  <c r="AC17" i="23"/>
  <c r="AD18" i="23"/>
  <c r="AE19" i="23"/>
  <c r="AF20" i="23"/>
  <c r="AE26" i="22"/>
  <c r="Z29" i="22"/>
  <c r="E9" i="23"/>
  <c r="B10" i="23"/>
  <c r="F10" i="23"/>
  <c r="C11" i="23"/>
  <c r="G11" i="23"/>
  <c r="D12" i="23"/>
  <c r="H12" i="23"/>
  <c r="E13" i="23"/>
  <c r="B14" i="23"/>
  <c r="F14" i="23"/>
  <c r="T14" i="23"/>
  <c r="AC10" i="23"/>
  <c r="Z11" i="23"/>
  <c r="AD11" i="23"/>
  <c r="AA12" i="23"/>
  <c r="AE12" i="23"/>
  <c r="AB13" i="23"/>
  <c r="AF13" i="23"/>
  <c r="AC14" i="23"/>
  <c r="F22" i="23"/>
  <c r="B22" i="23"/>
  <c r="E17" i="23"/>
  <c r="B18" i="23"/>
  <c r="F18" i="23"/>
  <c r="C19" i="23"/>
  <c r="G19" i="23"/>
  <c r="D20" i="23"/>
  <c r="H20" i="23"/>
  <c r="E21" i="23"/>
  <c r="C22" i="23"/>
  <c r="H22" i="23"/>
  <c r="AF22" i="23"/>
  <c r="AB22" i="23"/>
  <c r="AE21" i="23"/>
  <c r="AA21" i="23"/>
  <c r="AD20" i="23"/>
  <c r="Z20" i="23"/>
  <c r="AC19" i="23"/>
  <c r="Z15" i="23" s="1"/>
  <c r="AF18" i="23"/>
  <c r="AB18" i="23"/>
  <c r="AE17" i="23"/>
  <c r="AA17" i="23"/>
  <c r="AC22" i="23"/>
  <c r="AF21" i="23"/>
  <c r="AB21" i="23"/>
  <c r="AE20" i="23"/>
  <c r="AA20" i="23"/>
  <c r="AD19" i="23"/>
  <c r="Z19" i="23"/>
  <c r="AC18" i="23"/>
  <c r="AF17" i="23"/>
  <c r="AB17" i="23"/>
  <c r="Z18" i="23"/>
  <c r="AA19" i="23"/>
  <c r="AB20" i="23"/>
  <c r="AC21" i="23"/>
  <c r="AD22" i="23"/>
  <c r="P25" i="22"/>
  <c r="J27" i="22"/>
  <c r="K28" i="22"/>
  <c r="L29" i="22"/>
  <c r="M30" i="22"/>
  <c r="Z25" i="22"/>
  <c r="AB27" i="22"/>
  <c r="AD29" i="22"/>
  <c r="B9" i="23"/>
  <c r="F9" i="23"/>
  <c r="C10" i="23"/>
  <c r="G10" i="23"/>
  <c r="D11" i="23"/>
  <c r="R8" i="23" s="1" a="1"/>
  <c r="H11" i="23"/>
  <c r="E12" i="23"/>
  <c r="B13" i="23"/>
  <c r="F13" i="23"/>
  <c r="C14" i="23"/>
  <c r="AC9" i="23"/>
  <c r="Z10" i="23"/>
  <c r="AD10" i="23"/>
  <c r="AA11" i="23"/>
  <c r="AE11" i="23"/>
  <c r="AB12" i="23"/>
  <c r="AF12" i="23"/>
  <c r="AC13" i="23"/>
  <c r="Z14" i="23"/>
  <c r="B17" i="23"/>
  <c r="F17" i="23"/>
  <c r="C18" i="23"/>
  <c r="G18" i="23"/>
  <c r="D19" i="23"/>
  <c r="H19" i="23"/>
  <c r="E20" i="23"/>
  <c r="B21" i="23"/>
  <c r="F21" i="23"/>
  <c r="D22" i="23"/>
  <c r="Z17" i="23"/>
  <c r="AA18" i="23"/>
  <c r="AB19" i="23"/>
  <c r="AC20" i="23"/>
  <c r="AD21" i="23"/>
  <c r="AE22" i="23"/>
  <c r="J17" i="23"/>
  <c r="N17" i="23"/>
  <c r="K18" i="23"/>
  <c r="O18" i="23"/>
  <c r="L19" i="23"/>
  <c r="P19" i="23"/>
  <c r="M20" i="23"/>
  <c r="J21" i="23"/>
  <c r="N21" i="23"/>
  <c r="K22" i="23"/>
  <c r="O22" i="23"/>
  <c r="E25" i="23"/>
  <c r="B26" i="23"/>
  <c r="F26" i="23"/>
  <c r="C27" i="23"/>
  <c r="G27" i="23"/>
  <c r="D28" i="23"/>
  <c r="H28" i="23"/>
  <c r="E29" i="23"/>
  <c r="B30" i="23"/>
  <c r="J25" i="23"/>
  <c r="N25" i="23"/>
  <c r="K26" i="23"/>
  <c r="O26" i="23"/>
  <c r="L27" i="23"/>
  <c r="P27" i="23"/>
  <c r="M28" i="23"/>
  <c r="J29" i="23"/>
  <c r="N29" i="23"/>
  <c r="K30" i="23"/>
  <c r="O30" i="23"/>
  <c r="AB25" i="23"/>
  <c r="AF25" i="23"/>
  <c r="AC26" i="23"/>
  <c r="Z27" i="23"/>
  <c r="AD27" i="23"/>
  <c r="AA28" i="23"/>
  <c r="AE28" i="23"/>
  <c r="AB29" i="23"/>
  <c r="AF29" i="23"/>
  <c r="AC30" i="23"/>
  <c r="AC25" i="23"/>
  <c r="Z26" i="23"/>
  <c r="AD26" i="23"/>
  <c r="AA27" i="23"/>
  <c r="AE27" i="23"/>
  <c r="AB28" i="23"/>
  <c r="AF28" i="23"/>
  <c r="AC29" i="23"/>
  <c r="Z30" i="23"/>
  <c r="AD30" i="23"/>
  <c r="M17" i="23"/>
  <c r="J18" i="23"/>
  <c r="N18" i="23"/>
  <c r="K19" i="23"/>
  <c r="O19" i="23"/>
  <c r="L20" i="23"/>
  <c r="P20" i="23"/>
  <c r="M21" i="23"/>
  <c r="J22" i="23"/>
  <c r="M25" i="23"/>
  <c r="J26" i="23"/>
  <c r="N26" i="23"/>
  <c r="K27" i="23"/>
  <c r="O27" i="23"/>
  <c r="L28" i="23"/>
  <c r="P28" i="23"/>
  <c r="M29" i="23"/>
  <c r="J30" i="23"/>
  <c r="AA25" i="23"/>
  <c r="AE25" i="23"/>
  <c r="AB26" i="23"/>
  <c r="AF26" i="23"/>
  <c r="AC27" i="23"/>
  <c r="Z23" i="23" s="1"/>
  <c r="Z28" i="23"/>
  <c r="AD28" i="23"/>
  <c r="AA29" i="23"/>
  <c r="AE29" i="23"/>
  <c r="AB30" i="23"/>
  <c r="W30" i="22"/>
  <c r="S30" i="22"/>
  <c r="V29" i="22"/>
  <c r="R29" i="22"/>
  <c r="U28" i="22"/>
  <c r="X27" i="22"/>
  <c r="T27" i="22"/>
  <c r="W26" i="22"/>
  <c r="S26" i="22"/>
  <c r="V25" i="22"/>
  <c r="R25" i="22"/>
  <c r="U30" i="22"/>
  <c r="X29" i="22"/>
  <c r="T29" i="22"/>
  <c r="W28" i="22"/>
  <c r="S28" i="22"/>
  <c r="V27" i="22"/>
  <c r="R27" i="22"/>
  <c r="U26" i="22"/>
  <c r="X25" i="22"/>
  <c r="T25" i="22"/>
  <c r="X30" i="22"/>
  <c r="T30" i="22"/>
  <c r="W29" i="22"/>
  <c r="S29" i="22"/>
  <c r="V28" i="22"/>
  <c r="R28" i="22"/>
  <c r="U27" i="22"/>
  <c r="R23" i="22" s="1"/>
  <c r="X26" i="22"/>
  <c r="T26" i="22"/>
  <c r="W25" i="22"/>
  <c r="S25" i="22"/>
  <c r="V30" i="22"/>
  <c r="T28" i="22"/>
  <c r="R26" i="22"/>
  <c r="R30" i="22"/>
  <c r="W27" i="22"/>
  <c r="U25" i="22"/>
  <c r="X28" i="22"/>
  <c r="V26" i="22"/>
  <c r="P14" i="22"/>
  <c r="L14" i="22"/>
  <c r="O13" i="22"/>
  <c r="K13" i="22"/>
  <c r="N12" i="22"/>
  <c r="J12" i="22"/>
  <c r="M11" i="22"/>
  <c r="J7" i="22" s="1"/>
  <c r="P10" i="22"/>
  <c r="L10" i="22"/>
  <c r="O9" i="22"/>
  <c r="K9" i="22"/>
  <c r="K14" i="22"/>
  <c r="J13" i="22"/>
  <c r="P11" i="22"/>
  <c r="O10" i="22"/>
  <c r="N9" i="22"/>
  <c r="M14" i="22"/>
  <c r="P13" i="22"/>
  <c r="L13" i="22"/>
  <c r="O12" i="22"/>
  <c r="K12" i="22"/>
  <c r="N11" i="22"/>
  <c r="J11" i="22"/>
  <c r="M10" i="22"/>
  <c r="P9" i="22"/>
  <c r="L9" i="22"/>
  <c r="O14" i="22"/>
  <c r="N13" i="22"/>
  <c r="M12" i="22"/>
  <c r="L11" i="22"/>
  <c r="K10" i="22"/>
  <c r="J9" i="22"/>
  <c r="K11" i="22"/>
  <c r="G14" i="22"/>
  <c r="C14" i="22"/>
  <c r="F13" i="22"/>
  <c r="B13" i="22"/>
  <c r="E12" i="22"/>
  <c r="H11" i="22"/>
  <c r="D11" i="22"/>
  <c r="G10" i="22"/>
  <c r="C10" i="22"/>
  <c r="F9" i="22"/>
  <c r="B9" i="22"/>
  <c r="F14" i="22"/>
  <c r="H14" i="22"/>
  <c r="D14" i="22"/>
  <c r="G13" i="22"/>
  <c r="C13" i="22"/>
  <c r="F12" i="22"/>
  <c r="B12" i="22"/>
  <c r="E11" i="22"/>
  <c r="B7" i="22" s="1"/>
  <c r="H10" i="22"/>
  <c r="D10" i="22"/>
  <c r="G9" i="22"/>
  <c r="C9" i="22"/>
  <c r="B14" i="22"/>
  <c r="B10" i="22"/>
  <c r="C11" i="22"/>
  <c r="J8" i="22" s="1" a="1"/>
  <c r="D12" i="22"/>
  <c r="E13" i="22"/>
  <c r="M9" i="22"/>
  <c r="O11" i="22"/>
  <c r="J14" i="22"/>
  <c r="R18" i="22"/>
  <c r="V22" i="22"/>
  <c r="U29" i="22"/>
  <c r="D9" i="22"/>
  <c r="E10" i="22"/>
  <c r="F11" i="22"/>
  <c r="G12" i="22"/>
  <c r="H13" i="22"/>
  <c r="J10" i="22"/>
  <c r="L12" i="22"/>
  <c r="N14" i="22"/>
  <c r="W22" i="22"/>
  <c r="S22" i="22"/>
  <c r="V21" i="22"/>
  <c r="R21" i="22"/>
  <c r="U20" i="22"/>
  <c r="X19" i="22"/>
  <c r="T19" i="22"/>
  <c r="W18" i="22"/>
  <c r="S18" i="22"/>
  <c r="V17" i="22"/>
  <c r="R17" i="22"/>
  <c r="X22" i="22"/>
  <c r="T22" i="22"/>
  <c r="W21" i="22"/>
  <c r="S21" i="22"/>
  <c r="V20" i="22"/>
  <c r="R20" i="22"/>
  <c r="U19" i="22"/>
  <c r="R15" i="22" s="1"/>
  <c r="X18" i="22"/>
  <c r="T18" i="22"/>
  <c r="W17" i="22"/>
  <c r="S17" i="22"/>
  <c r="R22" i="22"/>
  <c r="X20" i="22"/>
  <c r="W19" i="22"/>
  <c r="V18" i="22"/>
  <c r="U17" i="22"/>
  <c r="X21" i="22"/>
  <c r="W20" i="22"/>
  <c r="V19" i="22"/>
  <c r="U18" i="22"/>
  <c r="T17" i="22"/>
  <c r="U22" i="22"/>
  <c r="T21" i="22"/>
  <c r="S20" i="22"/>
  <c r="R19" i="22"/>
  <c r="X17" i="22"/>
  <c r="U21" i="22"/>
  <c r="S27" i="22"/>
  <c r="B24" i="22" a="1"/>
  <c r="M13" i="22"/>
  <c r="U9" i="22"/>
  <c r="R10" i="22"/>
  <c r="V10" i="22"/>
  <c r="S11" i="22"/>
  <c r="W11" i="22"/>
  <c r="T12" i="22"/>
  <c r="X12" i="22"/>
  <c r="U13" i="22"/>
  <c r="R14" i="22"/>
  <c r="Z9" i="22"/>
  <c r="AD9" i="22"/>
  <c r="AA10" i="22"/>
  <c r="AE10" i="22"/>
  <c r="AB11" i="22"/>
  <c r="AF11" i="22"/>
  <c r="AC12" i="22"/>
  <c r="Z13" i="22"/>
  <c r="AD13" i="22"/>
  <c r="AA14" i="22"/>
  <c r="AE14" i="22"/>
  <c r="C17" i="22"/>
  <c r="G17" i="22"/>
  <c r="D18" i="22"/>
  <c r="H18" i="22"/>
  <c r="E19" i="22"/>
  <c r="B15" i="22" s="1"/>
  <c r="B20" i="22"/>
  <c r="F20" i="22"/>
  <c r="C21" i="22"/>
  <c r="G21" i="22"/>
  <c r="AC17" i="22"/>
  <c r="AD18" i="22"/>
  <c r="AE19" i="22"/>
  <c r="AF20" i="22"/>
  <c r="F22" i="22"/>
  <c r="B22" i="22"/>
  <c r="E17" i="22"/>
  <c r="B18" i="22"/>
  <c r="F18" i="22"/>
  <c r="C19" i="22"/>
  <c r="G19" i="22"/>
  <c r="D20" i="22"/>
  <c r="H20" i="22"/>
  <c r="E21" i="22"/>
  <c r="C22" i="22"/>
  <c r="H22" i="22"/>
  <c r="AF22" i="22"/>
  <c r="AB22" i="22"/>
  <c r="AE21" i="22"/>
  <c r="AA21" i="22"/>
  <c r="AD20" i="22"/>
  <c r="Z20" i="22"/>
  <c r="AC19" i="22"/>
  <c r="Z15" i="22" s="1"/>
  <c r="AF18" i="22"/>
  <c r="AB18" i="22"/>
  <c r="AE17" i="22"/>
  <c r="AA17" i="22"/>
  <c r="AC22" i="22"/>
  <c r="AF21" i="22"/>
  <c r="AB21" i="22"/>
  <c r="AE20" i="22"/>
  <c r="AA20" i="22"/>
  <c r="AD19" i="22"/>
  <c r="Z19" i="22"/>
  <c r="AC18" i="22"/>
  <c r="AF17" i="22"/>
  <c r="AB17" i="22"/>
  <c r="Z18" i="22"/>
  <c r="AA19" i="22"/>
  <c r="AB20" i="22"/>
  <c r="AC21" i="22"/>
  <c r="AD22" i="22"/>
  <c r="AC9" i="22"/>
  <c r="Z10" i="22"/>
  <c r="AD10" i="22"/>
  <c r="AA11" i="22"/>
  <c r="AE11" i="22"/>
  <c r="AB12" i="22"/>
  <c r="AF12" i="22"/>
  <c r="AC13" i="22"/>
  <c r="Z14" i="22"/>
  <c r="B17" i="22"/>
  <c r="F17" i="22"/>
  <c r="C18" i="22"/>
  <c r="G18" i="22"/>
  <c r="D19" i="22"/>
  <c r="H19" i="22"/>
  <c r="E20" i="22"/>
  <c r="B21" i="22"/>
  <c r="F21" i="22"/>
  <c r="D22" i="22"/>
  <c r="Z17" i="22"/>
  <c r="AA18" i="22"/>
  <c r="AB19" i="22"/>
  <c r="AC20" i="22"/>
  <c r="AD21" i="22"/>
  <c r="AE22" i="22"/>
  <c r="J17" i="22"/>
  <c r="N17" i="22"/>
  <c r="K18" i="22"/>
  <c r="O18" i="22"/>
  <c r="L19" i="22"/>
  <c r="P19" i="22"/>
  <c r="M20" i="22"/>
  <c r="J21" i="22"/>
  <c r="N21" i="22"/>
  <c r="K22" i="22"/>
  <c r="O22" i="22"/>
  <c r="E25" i="22"/>
  <c r="B26" i="22"/>
  <c r="F26" i="22"/>
  <c r="C27" i="22"/>
  <c r="G27" i="22"/>
  <c r="D28" i="22"/>
  <c r="H28" i="22"/>
  <c r="E29" i="22"/>
  <c r="B30" i="22"/>
  <c r="J25" i="22"/>
  <c r="N25" i="22"/>
  <c r="K26" i="22"/>
  <c r="O26" i="22"/>
  <c r="L27" i="22"/>
  <c r="P27" i="22"/>
  <c r="M28" i="22"/>
  <c r="J29" i="22"/>
  <c r="N29" i="22"/>
  <c r="K30" i="22"/>
  <c r="O30" i="22"/>
  <c r="AB25" i="22"/>
  <c r="AF25" i="22"/>
  <c r="AC26" i="22"/>
  <c r="Z27" i="22"/>
  <c r="AD27" i="22"/>
  <c r="AA28" i="22"/>
  <c r="AE28" i="22"/>
  <c r="AB29" i="22"/>
  <c r="AF29" i="22"/>
  <c r="AC30" i="22"/>
  <c r="AC25" i="22"/>
  <c r="Z26" i="22"/>
  <c r="AD26" i="22"/>
  <c r="AA27" i="22"/>
  <c r="AE27" i="22"/>
  <c r="AB28" i="22"/>
  <c r="AF28" i="22"/>
  <c r="AC29" i="22"/>
  <c r="Z30" i="22"/>
  <c r="AD30" i="22"/>
  <c r="M17" i="22"/>
  <c r="J18" i="22"/>
  <c r="N18" i="22"/>
  <c r="K19" i="22"/>
  <c r="O19" i="22"/>
  <c r="L20" i="22"/>
  <c r="P20" i="22"/>
  <c r="M21" i="22"/>
  <c r="J22" i="22"/>
  <c r="M25" i="22"/>
  <c r="J26" i="22"/>
  <c r="N26" i="22"/>
  <c r="K27" i="22"/>
  <c r="O27" i="22"/>
  <c r="L28" i="22"/>
  <c r="P28" i="22"/>
  <c r="M29" i="22"/>
  <c r="J30" i="22"/>
  <c r="AA25" i="22"/>
  <c r="AE25" i="22"/>
  <c r="AB26" i="22"/>
  <c r="AF26" i="22"/>
  <c r="AC27" i="22"/>
  <c r="Z23" i="22" s="1"/>
  <c r="Z28" i="22"/>
  <c r="AD28" i="22"/>
  <c r="AA29" i="22"/>
  <c r="AE29" i="22"/>
  <c r="AB30" i="22"/>
  <c r="Z25" i="20" a="1"/>
  <c r="AF30" i="20" s="1"/>
  <c r="R25" i="20" a="1"/>
  <c r="W30" i="20" s="1"/>
  <c r="J25" i="20" a="1"/>
  <c r="N30" i="20" s="1"/>
  <c r="B25" i="20" a="1"/>
  <c r="B30" i="20" s="1"/>
  <c r="Z17" i="20" a="1"/>
  <c r="AF22" i="20" s="1"/>
  <c r="R17" i="20" a="1"/>
  <c r="W22" i="20" s="1"/>
  <c r="J17" i="20" a="1"/>
  <c r="B17" i="20" a="1"/>
  <c r="D22" i="20" s="1"/>
  <c r="Z9" i="20" a="1"/>
  <c r="AF13" i="20" s="1"/>
  <c r="R9" i="20" a="1"/>
  <c r="W14" i="20" s="1"/>
  <c r="J9" i="20" a="1"/>
  <c r="N14" i="20" s="1"/>
  <c r="B9" i="20" a="1"/>
  <c r="B14" i="20" s="1"/>
  <c r="Z25" i="19" a="1"/>
  <c r="AF30" i="19" s="1"/>
  <c r="R25" i="19" a="1"/>
  <c r="W30" i="19" s="1"/>
  <c r="J25" i="19" a="1"/>
  <c r="B25" i="19" a="1"/>
  <c r="B28" i="19" s="1"/>
  <c r="Z17" i="19" a="1"/>
  <c r="AD21" i="19" s="1"/>
  <c r="R17" i="19" a="1"/>
  <c r="V21" i="19" s="1"/>
  <c r="J17" i="19" a="1"/>
  <c r="B17" i="19" a="1"/>
  <c r="G22" i="19" s="1"/>
  <c r="Z9" i="19" a="1"/>
  <c r="AB13" i="19" s="1"/>
  <c r="R9" i="19" a="1"/>
  <c r="X14" i="19" s="1"/>
  <c r="J9" i="19" a="1"/>
  <c r="N14" i="19" s="1"/>
  <c r="B9" i="19" a="1"/>
  <c r="E9" i="19" s="1"/>
  <c r="N22" i="20" l="1"/>
  <c r="P19" i="20"/>
  <c r="J9" i="20"/>
  <c r="AF18" i="20"/>
  <c r="B24" i="23" a="1"/>
  <c r="H24" i="23" s="1"/>
  <c r="D24" i="23"/>
  <c r="B24" i="23"/>
  <c r="G24" i="23"/>
  <c r="V8" i="23"/>
  <c r="R8" i="23"/>
  <c r="U8" i="23"/>
  <c r="W8" i="23"/>
  <c r="S8" i="23"/>
  <c r="X8" i="23"/>
  <c r="T8" i="23"/>
  <c r="R24" i="23" a="1"/>
  <c r="J17" i="20"/>
  <c r="AB17" i="20"/>
  <c r="J16" i="22" a="1"/>
  <c r="N16" i="22" s="1"/>
  <c r="J8" i="23" a="1"/>
  <c r="J16" i="23" a="1"/>
  <c r="J24" i="23" a="1"/>
  <c r="R16" i="23" a="1"/>
  <c r="AB19" i="19"/>
  <c r="P10" i="20"/>
  <c r="AC20" i="20"/>
  <c r="Z8" i="22" a="1"/>
  <c r="Z8" i="22" s="1"/>
  <c r="R24" i="22" a="1"/>
  <c r="X24" i="22" s="1"/>
  <c r="Z8" i="23" a="1"/>
  <c r="Z16" i="23" a="1"/>
  <c r="Z24" i="23" a="1"/>
  <c r="O12" i="20"/>
  <c r="B8" i="23" a="1"/>
  <c r="B16" i="23" a="1"/>
  <c r="N8" i="22"/>
  <c r="J8" i="22"/>
  <c r="O8" i="22"/>
  <c r="K8" i="22"/>
  <c r="P8" i="22"/>
  <c r="L8" i="22"/>
  <c r="M8" i="22"/>
  <c r="V24" i="22"/>
  <c r="R24" i="22"/>
  <c r="S24" i="22"/>
  <c r="AD8" i="22"/>
  <c r="AE8" i="22"/>
  <c r="AF8" i="22"/>
  <c r="AC8" i="22"/>
  <c r="Z11" i="19"/>
  <c r="M10" i="20"/>
  <c r="M12" i="20"/>
  <c r="L14" i="20"/>
  <c r="L19" i="20"/>
  <c r="K22" i="20"/>
  <c r="Z16" i="22" a="1"/>
  <c r="Z24" i="22" a="1"/>
  <c r="J16" i="22"/>
  <c r="K16" i="22"/>
  <c r="P16" i="22"/>
  <c r="AF20" i="19"/>
  <c r="L9" i="20"/>
  <c r="L11" i="20"/>
  <c r="N13" i="20"/>
  <c r="N17" i="20"/>
  <c r="O20" i="20"/>
  <c r="U19" i="20"/>
  <c r="R15" i="20" s="1"/>
  <c r="M26" i="20"/>
  <c r="R8" i="22" a="1"/>
  <c r="R16" i="22" a="1"/>
  <c r="J24" i="22" a="1"/>
  <c r="H24" i="22"/>
  <c r="D24" i="22"/>
  <c r="F24" i="22"/>
  <c r="B24" i="22"/>
  <c r="E24" i="22"/>
  <c r="G24" i="22"/>
  <c r="C24" i="22"/>
  <c r="O9" i="20"/>
  <c r="J12" i="20"/>
  <c r="P13" i="20"/>
  <c r="M18" i="20"/>
  <c r="N21" i="20"/>
  <c r="AF21" i="20"/>
  <c r="N27" i="20"/>
  <c r="B8" i="22" a="1"/>
  <c r="B16" i="22" a="1"/>
  <c r="C17" i="19"/>
  <c r="X20" i="19"/>
  <c r="Z11" i="20"/>
  <c r="AA18" i="20"/>
  <c r="AD19" i="20"/>
  <c r="AA21" i="20"/>
  <c r="O28" i="20"/>
  <c r="G18" i="19"/>
  <c r="K10" i="20"/>
  <c r="N11" i="20"/>
  <c r="K13" i="20"/>
  <c r="O14" i="20"/>
  <c r="L17" i="20"/>
  <c r="O18" i="20"/>
  <c r="M20" i="20"/>
  <c r="P21" i="20"/>
  <c r="S17" i="20"/>
  <c r="Z17" i="20"/>
  <c r="AC18" i="20"/>
  <c r="Z20" i="20"/>
  <c r="AD21" i="20"/>
  <c r="L25" i="20"/>
  <c r="P29" i="20"/>
  <c r="K18" i="20"/>
  <c r="N19" i="20"/>
  <c r="J21" i="20"/>
  <c r="O22" i="20"/>
  <c r="W21" i="20"/>
  <c r="AE17" i="20"/>
  <c r="AB19" i="20"/>
  <c r="AE20" i="20"/>
  <c r="F17" i="20"/>
  <c r="H19" i="20"/>
  <c r="E22" i="20"/>
  <c r="X26" i="20"/>
  <c r="S29" i="20"/>
  <c r="Z27" i="20"/>
  <c r="AB29" i="20"/>
  <c r="X9" i="20"/>
  <c r="R11" i="20"/>
  <c r="S12" i="20"/>
  <c r="T13" i="20"/>
  <c r="U14" i="20"/>
  <c r="J9" i="19"/>
  <c r="P9" i="19"/>
  <c r="P10" i="19"/>
  <c r="J12" i="19"/>
  <c r="N13" i="19"/>
  <c r="Z14" i="19"/>
  <c r="F17" i="19"/>
  <c r="D19" i="19"/>
  <c r="F20" i="19"/>
  <c r="D22" i="19"/>
  <c r="F25" i="19"/>
  <c r="K9" i="20"/>
  <c r="P9" i="20"/>
  <c r="O10" i="20"/>
  <c r="M11" i="20"/>
  <c r="J7" i="20" s="1"/>
  <c r="K12" i="20"/>
  <c r="J13" i="20"/>
  <c r="O13" i="20"/>
  <c r="M14" i="20"/>
  <c r="S9" i="20"/>
  <c r="T10" i="20"/>
  <c r="U11" i="20"/>
  <c r="R7" i="20" s="1"/>
  <c r="V12" i="20"/>
  <c r="W13" i="20"/>
  <c r="X14" i="20"/>
  <c r="AA12" i="20"/>
  <c r="F18" i="20"/>
  <c r="H20" i="20"/>
  <c r="P17" i="20"/>
  <c r="J19" i="20"/>
  <c r="K20" i="20"/>
  <c r="L21" i="20"/>
  <c r="M22" i="20"/>
  <c r="W17" i="20"/>
  <c r="R20" i="20"/>
  <c r="T22" i="20"/>
  <c r="AA17" i="20"/>
  <c r="AF17" i="20"/>
  <c r="AE18" i="20"/>
  <c r="AC19" i="20"/>
  <c r="Z15" i="20" s="1"/>
  <c r="AA20" i="20"/>
  <c r="Z21" i="20"/>
  <c r="AE21" i="20"/>
  <c r="G27" i="20"/>
  <c r="N25" i="20"/>
  <c r="O26" i="20"/>
  <c r="P27" i="20"/>
  <c r="J29" i="20"/>
  <c r="K30" i="20"/>
  <c r="S25" i="20"/>
  <c r="U27" i="20"/>
  <c r="R23" i="20" s="1"/>
  <c r="W29" i="20"/>
  <c r="AB25" i="20"/>
  <c r="AD27" i="20"/>
  <c r="AF29" i="20"/>
  <c r="C18" i="19"/>
  <c r="E19" i="19"/>
  <c r="B15" i="19" s="1"/>
  <c r="B21" i="19"/>
  <c r="E26" i="19"/>
  <c r="T9" i="20"/>
  <c r="U10" i="20"/>
  <c r="V11" i="20"/>
  <c r="W12" i="20"/>
  <c r="X13" i="20"/>
  <c r="AB13" i="20"/>
  <c r="G18" i="20"/>
  <c r="B21" i="20"/>
  <c r="T18" i="20"/>
  <c r="V20" i="20"/>
  <c r="X22" i="20"/>
  <c r="P25" i="20"/>
  <c r="J27" i="20"/>
  <c r="K28" i="20"/>
  <c r="L29" i="20"/>
  <c r="M30" i="20"/>
  <c r="W25" i="20"/>
  <c r="R28" i="20"/>
  <c r="T30" i="20"/>
  <c r="AF25" i="20"/>
  <c r="AA28" i="20"/>
  <c r="AC30" i="20"/>
  <c r="O9" i="19"/>
  <c r="O10" i="19"/>
  <c r="N11" i="19"/>
  <c r="J13" i="19"/>
  <c r="M14" i="19"/>
  <c r="E20" i="19"/>
  <c r="G21" i="19"/>
  <c r="K9" i="19"/>
  <c r="K10" i="19"/>
  <c r="L11" i="19"/>
  <c r="K12" i="19"/>
  <c r="O13" i="19"/>
  <c r="L9" i="19"/>
  <c r="M10" i="19"/>
  <c r="M11" i="19"/>
  <c r="J7" i="19" s="1"/>
  <c r="O12" i="19"/>
  <c r="L14" i="19"/>
  <c r="B17" i="19"/>
  <c r="D18" i="19"/>
  <c r="H19" i="19"/>
  <c r="F21" i="19"/>
  <c r="N9" i="20"/>
  <c r="L10" i="20"/>
  <c r="J11" i="20"/>
  <c r="P11" i="20"/>
  <c r="N12" i="20"/>
  <c r="L13" i="20"/>
  <c r="K14" i="20"/>
  <c r="P14" i="20"/>
  <c r="W9" i="20"/>
  <c r="X10" i="20"/>
  <c r="R12" i="20"/>
  <c r="S13" i="20"/>
  <c r="T14" i="20"/>
  <c r="AF9" i="20"/>
  <c r="AC14" i="20"/>
  <c r="E17" i="20"/>
  <c r="G19" i="20"/>
  <c r="X18" i="20"/>
  <c r="S21" i="20"/>
  <c r="AD17" i="20"/>
  <c r="AB18" i="20"/>
  <c r="Z19" i="20"/>
  <c r="AF19" i="20"/>
  <c r="AD20" i="20"/>
  <c r="AB21" i="20"/>
  <c r="AC22" i="20"/>
  <c r="J25" i="20"/>
  <c r="K26" i="20"/>
  <c r="L27" i="20"/>
  <c r="M28" i="20"/>
  <c r="N29" i="20"/>
  <c r="O30" i="20"/>
  <c r="T26" i="20"/>
  <c r="V28" i="20"/>
  <c r="X30" i="20"/>
  <c r="AC26" i="20"/>
  <c r="AE28" i="20"/>
  <c r="P20" i="19"/>
  <c r="P17" i="19"/>
  <c r="M19" i="19"/>
  <c r="J15" i="19" s="1"/>
  <c r="U14" i="19"/>
  <c r="R14" i="19"/>
  <c r="R11" i="19"/>
  <c r="T13" i="19"/>
  <c r="T10" i="19"/>
  <c r="V12" i="19"/>
  <c r="U9" i="19"/>
  <c r="N30" i="19"/>
  <c r="L30" i="19"/>
  <c r="K29" i="19"/>
  <c r="J28" i="19"/>
  <c r="P26" i="19"/>
  <c r="O25" i="19"/>
  <c r="P29" i="19"/>
  <c r="O28" i="19"/>
  <c r="N27" i="19"/>
  <c r="M26" i="19"/>
  <c r="L25" i="19"/>
  <c r="P30" i="19"/>
  <c r="N28" i="19"/>
  <c r="L26" i="19"/>
  <c r="M30" i="19"/>
  <c r="K28" i="19"/>
  <c r="P25" i="19"/>
  <c r="O29" i="19"/>
  <c r="M27" i="19"/>
  <c r="J23" i="19" s="1"/>
  <c r="K25" i="19"/>
  <c r="L29" i="19"/>
  <c r="J27" i="19"/>
  <c r="M22" i="19"/>
  <c r="W11" i="19"/>
  <c r="F30" i="19"/>
  <c r="H30" i="19"/>
  <c r="C30" i="19"/>
  <c r="D29" i="19"/>
  <c r="F28" i="19"/>
  <c r="H27" i="19"/>
  <c r="B27" i="19"/>
  <c r="G30" i="19"/>
  <c r="H29" i="19"/>
  <c r="C29" i="19"/>
  <c r="E28" i="19"/>
  <c r="F27" i="19"/>
  <c r="H26" i="19"/>
  <c r="C26" i="19"/>
  <c r="E30" i="19"/>
  <c r="B29" i="19"/>
  <c r="E27" i="19"/>
  <c r="B23" i="19" s="1"/>
  <c r="D26" i="19"/>
  <c r="D25" i="19"/>
  <c r="D30" i="19"/>
  <c r="G28" i="19"/>
  <c r="D27" i="19"/>
  <c r="H25" i="19"/>
  <c r="C25" i="19"/>
  <c r="G29" i="19"/>
  <c r="C28" i="19"/>
  <c r="G26" i="19"/>
  <c r="G25" i="19"/>
  <c r="B25" i="19"/>
  <c r="F29" i="19"/>
  <c r="U22" i="19"/>
  <c r="B9" i="20"/>
  <c r="C10" i="20"/>
  <c r="D11" i="20"/>
  <c r="E12" i="20"/>
  <c r="F13" i="20"/>
  <c r="G14" i="20"/>
  <c r="Z10" i="20"/>
  <c r="AB12" i="20"/>
  <c r="AD14" i="20"/>
  <c r="M12" i="19"/>
  <c r="K13" i="19"/>
  <c r="P13" i="19"/>
  <c r="O14" i="19"/>
  <c r="AC9" i="19"/>
  <c r="AC12" i="19"/>
  <c r="X17" i="19"/>
  <c r="AB22" i="19"/>
  <c r="E9" i="20"/>
  <c r="F10" i="20"/>
  <c r="G11" i="20"/>
  <c r="H12" i="20"/>
  <c r="AB9" i="20"/>
  <c r="AC10" i="20"/>
  <c r="AD11" i="20"/>
  <c r="AE12" i="20"/>
  <c r="G22" i="20"/>
  <c r="C22" i="20"/>
  <c r="F21" i="20"/>
  <c r="H22" i="20"/>
  <c r="B22" i="20"/>
  <c r="D21" i="20"/>
  <c r="G20" i="20"/>
  <c r="C20" i="20"/>
  <c r="F19" i="20"/>
  <c r="B19" i="20"/>
  <c r="E18" i="20"/>
  <c r="H17" i="20"/>
  <c r="D17" i="20"/>
  <c r="F22" i="20"/>
  <c r="H21" i="20"/>
  <c r="C21" i="20"/>
  <c r="F20" i="20"/>
  <c r="B20" i="20"/>
  <c r="E19" i="20"/>
  <c r="B15" i="20" s="1"/>
  <c r="H18" i="20"/>
  <c r="D18" i="20"/>
  <c r="G17" i="20"/>
  <c r="C17" i="20"/>
  <c r="B18" i="20"/>
  <c r="C19" i="20"/>
  <c r="D20" i="20"/>
  <c r="E21" i="20"/>
  <c r="E25" i="20"/>
  <c r="E14" i="20"/>
  <c r="H13" i="20"/>
  <c r="D13" i="20"/>
  <c r="G12" i="20"/>
  <c r="C12" i="20"/>
  <c r="F11" i="20"/>
  <c r="B11" i="20"/>
  <c r="E10" i="20"/>
  <c r="H9" i="20"/>
  <c r="D9" i="20"/>
  <c r="H14" i="20"/>
  <c r="D14" i="20"/>
  <c r="G13" i="20"/>
  <c r="C13" i="20"/>
  <c r="F12" i="20"/>
  <c r="B12" i="20"/>
  <c r="E11" i="20"/>
  <c r="B7" i="20" s="1"/>
  <c r="H10" i="20"/>
  <c r="D10" i="20"/>
  <c r="G9" i="20"/>
  <c r="C9" i="20"/>
  <c r="B10" i="20"/>
  <c r="C11" i="20"/>
  <c r="D12" i="20"/>
  <c r="E13" i="20"/>
  <c r="F14" i="20"/>
  <c r="AE11" i="19"/>
  <c r="AE14" i="19"/>
  <c r="AF14" i="20"/>
  <c r="AB14" i="20"/>
  <c r="AE13" i="20"/>
  <c r="AA13" i="20"/>
  <c r="AD12" i="20"/>
  <c r="Z12" i="20"/>
  <c r="AC11" i="20"/>
  <c r="Z7" i="20" s="1"/>
  <c r="AF10" i="20"/>
  <c r="AB10" i="20"/>
  <c r="AE9" i="20"/>
  <c r="AA9" i="20"/>
  <c r="AE14" i="20"/>
  <c r="AA14" i="20"/>
  <c r="AD13" i="20"/>
  <c r="Z13" i="20"/>
  <c r="AC12" i="20"/>
  <c r="AF11" i="20"/>
  <c r="AB11" i="20"/>
  <c r="AE10" i="20"/>
  <c r="AA10" i="20"/>
  <c r="AD9" i="20"/>
  <c r="Z9" i="20"/>
  <c r="AA11" i="20"/>
  <c r="AC13" i="20"/>
  <c r="E30" i="20"/>
  <c r="H29" i="20"/>
  <c r="D29" i="20"/>
  <c r="G28" i="20"/>
  <c r="C28" i="20"/>
  <c r="F27" i="20"/>
  <c r="B27" i="20"/>
  <c r="E26" i="20"/>
  <c r="H25" i="20"/>
  <c r="D25" i="20"/>
  <c r="H30" i="20"/>
  <c r="D30" i="20"/>
  <c r="G29" i="20"/>
  <c r="C29" i="20"/>
  <c r="F28" i="20"/>
  <c r="B28" i="20"/>
  <c r="E27" i="20"/>
  <c r="B23" i="20" s="1"/>
  <c r="H26" i="20"/>
  <c r="D26" i="20"/>
  <c r="G25" i="20"/>
  <c r="C25" i="20"/>
  <c r="G30" i="20"/>
  <c r="C30" i="20"/>
  <c r="F29" i="20"/>
  <c r="B29" i="20"/>
  <c r="E28" i="20"/>
  <c r="H27" i="20"/>
  <c r="D27" i="20"/>
  <c r="G26" i="20"/>
  <c r="C26" i="20"/>
  <c r="F25" i="20"/>
  <c r="B25" i="20"/>
  <c r="H28" i="20"/>
  <c r="F26" i="20"/>
  <c r="F30" i="20"/>
  <c r="D28" i="20"/>
  <c r="B26" i="20"/>
  <c r="E29" i="20"/>
  <c r="N9" i="19"/>
  <c r="L10" i="19"/>
  <c r="J11" i="19"/>
  <c r="P11" i="19"/>
  <c r="N12" i="19"/>
  <c r="L13" i="19"/>
  <c r="K14" i="19"/>
  <c r="P14" i="19"/>
  <c r="AA10" i="19"/>
  <c r="G17" i="19"/>
  <c r="H18" i="19"/>
  <c r="B20" i="19"/>
  <c r="C21" i="19"/>
  <c r="E22" i="19"/>
  <c r="T19" i="19"/>
  <c r="AE17" i="19"/>
  <c r="F9" i="20"/>
  <c r="G10" i="20"/>
  <c r="H11" i="20"/>
  <c r="B13" i="20"/>
  <c r="C14" i="20"/>
  <c r="AC9" i="20"/>
  <c r="AD10" i="20"/>
  <c r="AE11" i="20"/>
  <c r="AF12" i="20"/>
  <c r="Z14" i="20"/>
  <c r="B17" i="20"/>
  <c r="C18" i="20"/>
  <c r="D19" i="20"/>
  <c r="E20" i="20"/>
  <c r="G21" i="20"/>
  <c r="C27" i="20"/>
  <c r="U9" i="20"/>
  <c r="R10" i="20"/>
  <c r="V10" i="20"/>
  <c r="S11" i="20"/>
  <c r="W11" i="20"/>
  <c r="T12" i="20"/>
  <c r="X12" i="20"/>
  <c r="U13" i="20"/>
  <c r="R14" i="20"/>
  <c r="V14" i="20"/>
  <c r="M9" i="20"/>
  <c r="J10" i="20"/>
  <c r="N10" i="20"/>
  <c r="K11" i="20"/>
  <c r="O11" i="20"/>
  <c r="L12" i="20"/>
  <c r="P12" i="20"/>
  <c r="M13" i="20"/>
  <c r="J14" i="20"/>
  <c r="R9" i="20"/>
  <c r="V9" i="20"/>
  <c r="S10" i="20"/>
  <c r="W10" i="20"/>
  <c r="T11" i="20"/>
  <c r="X11" i="20"/>
  <c r="U12" i="20"/>
  <c r="R13" i="20"/>
  <c r="V13" i="20"/>
  <c r="S14" i="20"/>
  <c r="K17" i="20"/>
  <c r="O17" i="20"/>
  <c r="L18" i="20"/>
  <c r="P18" i="20"/>
  <c r="M19" i="20"/>
  <c r="J15" i="20" s="1"/>
  <c r="J20" i="20"/>
  <c r="N20" i="20"/>
  <c r="K21" i="20"/>
  <c r="O21" i="20"/>
  <c r="L22" i="20"/>
  <c r="P22" i="20"/>
  <c r="T17" i="20"/>
  <c r="X17" i="20"/>
  <c r="U18" i="20"/>
  <c r="R19" i="20"/>
  <c r="V19" i="20"/>
  <c r="S20" i="20"/>
  <c r="W20" i="20"/>
  <c r="T21" i="20"/>
  <c r="X21" i="20"/>
  <c r="U22" i="20"/>
  <c r="AC17" i="20"/>
  <c r="Z18" i="20"/>
  <c r="AD18" i="20"/>
  <c r="AA19" i="20"/>
  <c r="AE19" i="20"/>
  <c r="AB20" i="20"/>
  <c r="AF20" i="20"/>
  <c r="AC21" i="20"/>
  <c r="Z22" i="20"/>
  <c r="AD22" i="20"/>
  <c r="K25" i="20"/>
  <c r="O25" i="20"/>
  <c r="L26" i="20"/>
  <c r="P26" i="20"/>
  <c r="M27" i="20"/>
  <c r="J23" i="20" s="1"/>
  <c r="J28" i="20"/>
  <c r="N28" i="20"/>
  <c r="K29" i="20"/>
  <c r="O29" i="20"/>
  <c r="L30" i="20"/>
  <c r="P30" i="20"/>
  <c r="T25" i="20"/>
  <c r="X25" i="20"/>
  <c r="U26" i="20"/>
  <c r="R27" i="20"/>
  <c r="V27" i="20"/>
  <c r="S28" i="20"/>
  <c r="W28" i="20"/>
  <c r="T29" i="20"/>
  <c r="X29" i="20"/>
  <c r="U30" i="20"/>
  <c r="AC25" i="20"/>
  <c r="Z26" i="20"/>
  <c r="AD26" i="20"/>
  <c r="AA27" i="20"/>
  <c r="AE27" i="20"/>
  <c r="AB28" i="20"/>
  <c r="AF28" i="20"/>
  <c r="AC29" i="20"/>
  <c r="Z30" i="20"/>
  <c r="AD30" i="20"/>
  <c r="U17" i="20"/>
  <c r="R18" i="20"/>
  <c r="V18" i="20"/>
  <c r="S19" i="20"/>
  <c r="W19" i="20"/>
  <c r="T20" i="20"/>
  <c r="X20" i="20"/>
  <c r="U21" i="20"/>
  <c r="R22" i="20"/>
  <c r="V22" i="20"/>
  <c r="AA22" i="20"/>
  <c r="AE22" i="20"/>
  <c r="U25" i="20"/>
  <c r="R26" i="20"/>
  <c r="V26" i="20"/>
  <c r="S27" i="20"/>
  <c r="W27" i="20"/>
  <c r="T28" i="20"/>
  <c r="X28" i="20"/>
  <c r="U29" i="20"/>
  <c r="R30" i="20"/>
  <c r="V30" i="20"/>
  <c r="Z25" i="20"/>
  <c r="AD25" i="20"/>
  <c r="AA26" i="20"/>
  <c r="AE26" i="20"/>
  <c r="AB27" i="20"/>
  <c r="AF27" i="20"/>
  <c r="AC28" i="20"/>
  <c r="Z29" i="20"/>
  <c r="AD29" i="20"/>
  <c r="AA30" i="20"/>
  <c r="AE30" i="20"/>
  <c r="M17" i="20"/>
  <c r="J18" i="20"/>
  <c r="N18" i="20"/>
  <c r="K19" i="20"/>
  <c r="O19" i="20"/>
  <c r="L20" i="20"/>
  <c r="P20" i="20"/>
  <c r="M21" i="20"/>
  <c r="J22" i="20"/>
  <c r="R17" i="20"/>
  <c r="V17" i="20"/>
  <c r="S18" i="20"/>
  <c r="W18" i="20"/>
  <c r="T19" i="20"/>
  <c r="X19" i="20"/>
  <c r="U20" i="20"/>
  <c r="R21" i="20"/>
  <c r="V21" i="20"/>
  <c r="S22" i="20"/>
  <c r="AB22" i="20"/>
  <c r="M25" i="20"/>
  <c r="J26" i="20"/>
  <c r="N26" i="20"/>
  <c r="K27" i="20"/>
  <c r="O27" i="20"/>
  <c r="L28" i="20"/>
  <c r="P28" i="20"/>
  <c r="M29" i="20"/>
  <c r="J30" i="20"/>
  <c r="R25" i="20"/>
  <c r="V25" i="20"/>
  <c r="S26" i="20"/>
  <c r="W26" i="20"/>
  <c r="T27" i="20"/>
  <c r="X27" i="20"/>
  <c r="U28" i="20"/>
  <c r="R29" i="20"/>
  <c r="V29" i="20"/>
  <c r="S30" i="20"/>
  <c r="AA25" i="20"/>
  <c r="AE25" i="20"/>
  <c r="AB26" i="20"/>
  <c r="AF26" i="20"/>
  <c r="AC27" i="20"/>
  <c r="Z23" i="20" s="1"/>
  <c r="Z28" i="20"/>
  <c r="AD28" i="20"/>
  <c r="AA29" i="20"/>
  <c r="AE29" i="20"/>
  <c r="AB30" i="20"/>
  <c r="F10" i="19"/>
  <c r="E14" i="19"/>
  <c r="H13" i="19"/>
  <c r="D13" i="19"/>
  <c r="G12" i="19"/>
  <c r="C12" i="19"/>
  <c r="F11" i="19"/>
  <c r="B11" i="19"/>
  <c r="H14" i="19"/>
  <c r="C14" i="19"/>
  <c r="E13" i="19"/>
  <c r="F12" i="19"/>
  <c r="H11" i="19"/>
  <c r="C11" i="19"/>
  <c r="E10" i="19"/>
  <c r="H9" i="19"/>
  <c r="D9" i="19"/>
  <c r="B9" i="19"/>
  <c r="D14" i="19"/>
  <c r="H12" i="19"/>
  <c r="B12" i="19"/>
  <c r="D11" i="19"/>
  <c r="G14" i="19"/>
  <c r="B14" i="19"/>
  <c r="C13" i="19"/>
  <c r="E12" i="19"/>
  <c r="G11" i="19"/>
  <c r="H10" i="19"/>
  <c r="D10" i="19"/>
  <c r="G9" i="19"/>
  <c r="C9" i="19"/>
  <c r="F14" i="19"/>
  <c r="G13" i="19"/>
  <c r="B13" i="19"/>
  <c r="D12" i="19"/>
  <c r="E11" i="19"/>
  <c r="B7" i="19" s="1"/>
  <c r="G10" i="19"/>
  <c r="C10" i="19"/>
  <c r="F9" i="19"/>
  <c r="F13" i="19"/>
  <c r="B10" i="19"/>
  <c r="AF14" i="19"/>
  <c r="AB14" i="19"/>
  <c r="AE13" i="19"/>
  <c r="AA13" i="19"/>
  <c r="AD12" i="19"/>
  <c r="Z12" i="19"/>
  <c r="AC11" i="19"/>
  <c r="Z7" i="19" s="1"/>
  <c r="AF10" i="19"/>
  <c r="AB10" i="19"/>
  <c r="AE9" i="19"/>
  <c r="AA9" i="19"/>
  <c r="AD9" i="19"/>
  <c r="AC10" i="19"/>
  <c r="AA11" i="19"/>
  <c r="AF11" i="19"/>
  <c r="AE12" i="19"/>
  <c r="AC13" i="19"/>
  <c r="AA14" i="19"/>
  <c r="O22" i="19"/>
  <c r="K22" i="19"/>
  <c r="N21" i="19"/>
  <c r="J21" i="19"/>
  <c r="M20" i="19"/>
  <c r="P19" i="19"/>
  <c r="L19" i="19"/>
  <c r="O18" i="19"/>
  <c r="K18" i="19"/>
  <c r="N17" i="19"/>
  <c r="J17" i="19"/>
  <c r="P22" i="19"/>
  <c r="J22" i="19"/>
  <c r="L21" i="19"/>
  <c r="N20" i="19"/>
  <c r="O19" i="19"/>
  <c r="J19" i="19"/>
  <c r="L18" i="19"/>
  <c r="M17" i="19"/>
  <c r="N22" i="19"/>
  <c r="P21" i="19"/>
  <c r="K21" i="19"/>
  <c r="L20" i="19"/>
  <c r="N19" i="19"/>
  <c r="P18" i="19"/>
  <c r="J18" i="19"/>
  <c r="L17" i="19"/>
  <c r="M18" i="19"/>
  <c r="J20" i="19"/>
  <c r="M21" i="19"/>
  <c r="S9" i="19"/>
  <c r="X9" i="19"/>
  <c r="V10" i="19"/>
  <c r="U11" i="19"/>
  <c r="R7" i="19" s="1"/>
  <c r="S12" i="19"/>
  <c r="X12" i="19"/>
  <c r="W13" i="19"/>
  <c r="Z9" i="19"/>
  <c r="AF9" i="19"/>
  <c r="AD10" i="19"/>
  <c r="AB11" i="19"/>
  <c r="AA12" i="19"/>
  <c r="AF12" i="19"/>
  <c r="AD13" i="19"/>
  <c r="AC14" i="19"/>
  <c r="K17" i="19"/>
  <c r="N18" i="19"/>
  <c r="K20" i="19"/>
  <c r="O21" i="19"/>
  <c r="R17" i="19"/>
  <c r="V18" i="19"/>
  <c r="S20" i="19"/>
  <c r="Z17" i="19"/>
  <c r="AD18" i="19"/>
  <c r="Z20" i="19"/>
  <c r="W14" i="19"/>
  <c r="S14" i="19"/>
  <c r="V13" i="19"/>
  <c r="R13" i="19"/>
  <c r="U12" i="19"/>
  <c r="X11" i="19"/>
  <c r="T11" i="19"/>
  <c r="W10" i="19"/>
  <c r="S10" i="19"/>
  <c r="V9" i="19"/>
  <c r="R9" i="19"/>
  <c r="W9" i="19"/>
  <c r="U10" i="19"/>
  <c r="S11" i="19"/>
  <c r="R12" i="19"/>
  <c r="W12" i="19"/>
  <c r="U13" i="19"/>
  <c r="T14" i="19"/>
  <c r="X22" i="19"/>
  <c r="T22" i="19"/>
  <c r="W21" i="19"/>
  <c r="S21" i="19"/>
  <c r="V20" i="19"/>
  <c r="R20" i="19"/>
  <c r="U19" i="19"/>
  <c r="R15" i="19" s="1"/>
  <c r="X18" i="19"/>
  <c r="T18" i="19"/>
  <c r="W17" i="19"/>
  <c r="S17" i="19"/>
  <c r="W22" i="19"/>
  <c r="R22" i="19"/>
  <c r="T21" i="19"/>
  <c r="U20" i="19"/>
  <c r="W19" i="19"/>
  <c r="R19" i="19"/>
  <c r="S18" i="19"/>
  <c r="U17" i="19"/>
  <c r="V22" i="19"/>
  <c r="X21" i="19"/>
  <c r="R21" i="19"/>
  <c r="T20" i="19"/>
  <c r="V19" i="19"/>
  <c r="W18" i="19"/>
  <c r="R18" i="19"/>
  <c r="T17" i="19"/>
  <c r="U18" i="19"/>
  <c r="X19" i="19"/>
  <c r="U21" i="19"/>
  <c r="AC22" i="19"/>
  <c r="AF21" i="19"/>
  <c r="AB21" i="19"/>
  <c r="AE20" i="19"/>
  <c r="AA20" i="19"/>
  <c r="AD19" i="19"/>
  <c r="Z19" i="19"/>
  <c r="AC18" i="19"/>
  <c r="AF17" i="19"/>
  <c r="AB17" i="19"/>
  <c r="AE22" i="19"/>
  <c r="Z22" i="19"/>
  <c r="AA21" i="19"/>
  <c r="AC20" i="19"/>
  <c r="AE19" i="19"/>
  <c r="AF18" i="19"/>
  <c r="AA18" i="19"/>
  <c r="AC17" i="19"/>
  <c r="AD22" i="19"/>
  <c r="AE21" i="19"/>
  <c r="Z21" i="19"/>
  <c r="AB20" i="19"/>
  <c r="AC19" i="19"/>
  <c r="Z15" i="19" s="1"/>
  <c r="AE18" i="19"/>
  <c r="Z18" i="19"/>
  <c r="AA17" i="19"/>
  <c r="AB18" i="19"/>
  <c r="AF19" i="19"/>
  <c r="AC21" i="19"/>
  <c r="AF22" i="19"/>
  <c r="T9" i="19"/>
  <c r="R10" i="19"/>
  <c r="X10" i="19"/>
  <c r="V11" i="19"/>
  <c r="T12" i="19"/>
  <c r="S13" i="19"/>
  <c r="X13" i="19"/>
  <c r="V14" i="19"/>
  <c r="AB9" i="19"/>
  <c r="Z10" i="19"/>
  <c r="AE10" i="19"/>
  <c r="AD11" i="19"/>
  <c r="AB12" i="19"/>
  <c r="Z13" i="19"/>
  <c r="AF13" i="19"/>
  <c r="AD14" i="19"/>
  <c r="O17" i="19"/>
  <c r="K19" i="19"/>
  <c r="O20" i="19"/>
  <c r="L22" i="19"/>
  <c r="V17" i="19"/>
  <c r="S19" i="19"/>
  <c r="W20" i="19"/>
  <c r="S22" i="19"/>
  <c r="AD17" i="19"/>
  <c r="AA19" i="19"/>
  <c r="AD20" i="19"/>
  <c r="AA22" i="19"/>
  <c r="M9" i="19"/>
  <c r="J10" i="19"/>
  <c r="N10" i="19"/>
  <c r="K11" i="19"/>
  <c r="O11" i="19"/>
  <c r="L12" i="19"/>
  <c r="P12" i="19"/>
  <c r="M13" i="19"/>
  <c r="J14" i="19"/>
  <c r="D17" i="19"/>
  <c r="H17" i="19"/>
  <c r="E18" i="19"/>
  <c r="B19" i="19"/>
  <c r="F19" i="19"/>
  <c r="C20" i="19"/>
  <c r="G20" i="19"/>
  <c r="D21" i="19"/>
  <c r="H21" i="19"/>
  <c r="F22" i="19"/>
  <c r="B22" i="19"/>
  <c r="E17" i="19"/>
  <c r="B18" i="19"/>
  <c r="F18" i="19"/>
  <c r="C19" i="19"/>
  <c r="G19" i="19"/>
  <c r="D20" i="19"/>
  <c r="H20" i="19"/>
  <c r="E21" i="19"/>
  <c r="C22" i="19"/>
  <c r="H22" i="19"/>
  <c r="E25" i="19"/>
  <c r="B26" i="19"/>
  <c r="F26" i="19"/>
  <c r="C27" i="19"/>
  <c r="G27" i="19"/>
  <c r="D28" i="19"/>
  <c r="H28" i="19"/>
  <c r="E29" i="19"/>
  <c r="B30" i="19"/>
  <c r="J25" i="19"/>
  <c r="N25" i="19"/>
  <c r="K26" i="19"/>
  <c r="O26" i="19"/>
  <c r="L27" i="19"/>
  <c r="P27" i="19"/>
  <c r="M28" i="19"/>
  <c r="J29" i="19"/>
  <c r="N29" i="19"/>
  <c r="K30" i="19"/>
  <c r="O30" i="19"/>
  <c r="S25" i="19"/>
  <c r="W25" i="19"/>
  <c r="T26" i="19"/>
  <c r="X26" i="19"/>
  <c r="U27" i="19"/>
  <c r="R23" i="19" s="1"/>
  <c r="R28" i="19"/>
  <c r="V28" i="19"/>
  <c r="S29" i="19"/>
  <c r="W29" i="19"/>
  <c r="T30" i="19"/>
  <c r="X30" i="19"/>
  <c r="AB25" i="19"/>
  <c r="AF25" i="19"/>
  <c r="AC26" i="19"/>
  <c r="Z27" i="19"/>
  <c r="AD27" i="19"/>
  <c r="AA28" i="19"/>
  <c r="AE28" i="19"/>
  <c r="AB29" i="19"/>
  <c r="AF29" i="19"/>
  <c r="AC30" i="19"/>
  <c r="T25" i="19"/>
  <c r="X25" i="19"/>
  <c r="U26" i="19"/>
  <c r="R27" i="19"/>
  <c r="V27" i="19"/>
  <c r="S28" i="19"/>
  <c r="W28" i="19"/>
  <c r="T29" i="19"/>
  <c r="X29" i="19"/>
  <c r="U30" i="19"/>
  <c r="AC25" i="19"/>
  <c r="Z26" i="19"/>
  <c r="AD26" i="19"/>
  <c r="AA27" i="19"/>
  <c r="AE27" i="19"/>
  <c r="AB28" i="19"/>
  <c r="AF28" i="19"/>
  <c r="AC29" i="19"/>
  <c r="Z30" i="19"/>
  <c r="AD30" i="19"/>
  <c r="U25" i="19"/>
  <c r="R26" i="19"/>
  <c r="V26" i="19"/>
  <c r="S27" i="19"/>
  <c r="W27" i="19"/>
  <c r="T28" i="19"/>
  <c r="X28" i="19"/>
  <c r="U29" i="19"/>
  <c r="R30" i="19"/>
  <c r="V30" i="19"/>
  <c r="Z25" i="19"/>
  <c r="AD25" i="19"/>
  <c r="AA26" i="19"/>
  <c r="AE26" i="19"/>
  <c r="AB27" i="19"/>
  <c r="AF27" i="19"/>
  <c r="AC28" i="19"/>
  <c r="Z29" i="19"/>
  <c r="AD29" i="19"/>
  <c r="AA30" i="19"/>
  <c r="AE30" i="19"/>
  <c r="M25" i="19"/>
  <c r="J26" i="19"/>
  <c r="N26" i="19"/>
  <c r="K27" i="19"/>
  <c r="O27" i="19"/>
  <c r="L28" i="19"/>
  <c r="P28" i="19"/>
  <c r="M29" i="19"/>
  <c r="J30" i="19"/>
  <c r="R25" i="19"/>
  <c r="V25" i="19"/>
  <c r="S26" i="19"/>
  <c r="W26" i="19"/>
  <c r="T27" i="19"/>
  <c r="X27" i="19"/>
  <c r="U28" i="19"/>
  <c r="R29" i="19"/>
  <c r="V29" i="19"/>
  <c r="S30" i="19"/>
  <c r="AA25" i="19"/>
  <c r="AE25" i="19"/>
  <c r="AB26" i="19"/>
  <c r="AF26" i="19"/>
  <c r="AC27" i="19"/>
  <c r="Z23" i="19" s="1"/>
  <c r="Z28" i="19"/>
  <c r="AD28" i="19"/>
  <c r="AA29" i="19"/>
  <c r="AE29" i="19"/>
  <c r="AB30" i="19"/>
  <c r="L16" i="22" l="1"/>
  <c r="M16" i="22"/>
  <c r="O16" i="22"/>
  <c r="AB8" i="22"/>
  <c r="AA8" i="22"/>
  <c r="C24" i="23"/>
  <c r="E24" i="23"/>
  <c r="F24" i="23"/>
  <c r="F8" i="23"/>
  <c r="B8" i="23"/>
  <c r="E8" i="23"/>
  <c r="G8" i="23"/>
  <c r="C8" i="23"/>
  <c r="H8" i="23"/>
  <c r="D8" i="23"/>
  <c r="N8" i="23"/>
  <c r="J8" i="23"/>
  <c r="M8" i="23"/>
  <c r="O8" i="23"/>
  <c r="K8" i="23"/>
  <c r="L8" i="23"/>
  <c r="P8" i="23"/>
  <c r="X24" i="23"/>
  <c r="T24" i="23"/>
  <c r="V24" i="23"/>
  <c r="R24" i="23"/>
  <c r="U24" i="23"/>
  <c r="W24" i="23"/>
  <c r="S24" i="23"/>
  <c r="AD8" i="23"/>
  <c r="Z8" i="23"/>
  <c r="AC8" i="23"/>
  <c r="AE8" i="23"/>
  <c r="AA8" i="23"/>
  <c r="AB8" i="23"/>
  <c r="AF8" i="23"/>
  <c r="W24" i="22"/>
  <c r="T24" i="22"/>
  <c r="AF24" i="23"/>
  <c r="AB24" i="23"/>
  <c r="AD24" i="23"/>
  <c r="Z24" i="23"/>
  <c r="AC24" i="23"/>
  <c r="AA24" i="23"/>
  <c r="AE24" i="23"/>
  <c r="V16" i="23"/>
  <c r="R16" i="23"/>
  <c r="U16" i="23"/>
  <c r="W16" i="23"/>
  <c r="S16" i="23"/>
  <c r="X16" i="23"/>
  <c r="T16" i="23"/>
  <c r="N16" i="23"/>
  <c r="J16" i="23"/>
  <c r="M16" i="23"/>
  <c r="O16" i="23"/>
  <c r="K16" i="23"/>
  <c r="L16" i="23"/>
  <c r="P16" i="23"/>
  <c r="U24" i="22"/>
  <c r="F16" i="23"/>
  <c r="B16" i="23"/>
  <c r="E16" i="23"/>
  <c r="G16" i="23"/>
  <c r="C16" i="23"/>
  <c r="H16" i="23"/>
  <c r="D16" i="23"/>
  <c r="AD16" i="23"/>
  <c r="Z16" i="23"/>
  <c r="AC16" i="23"/>
  <c r="AE16" i="23"/>
  <c r="AA16" i="23"/>
  <c r="AB16" i="23"/>
  <c r="AF16" i="23"/>
  <c r="P24" i="23"/>
  <c r="L24" i="23"/>
  <c r="N24" i="23"/>
  <c r="J24" i="23"/>
  <c r="M24" i="23"/>
  <c r="K24" i="23"/>
  <c r="O24" i="23"/>
  <c r="F16" i="22"/>
  <c r="B16" i="22"/>
  <c r="E16" i="22"/>
  <c r="G16" i="22"/>
  <c r="C16" i="22"/>
  <c r="H16" i="22"/>
  <c r="D16" i="22"/>
  <c r="AD16" i="22"/>
  <c r="Z16" i="22"/>
  <c r="AE16" i="22"/>
  <c r="AA16" i="22"/>
  <c r="AC16" i="22"/>
  <c r="AF16" i="22"/>
  <c r="AB16" i="22"/>
  <c r="F8" i="22"/>
  <c r="B8" i="22"/>
  <c r="G8" i="22"/>
  <c r="C8" i="22"/>
  <c r="H8" i="22"/>
  <c r="D8" i="22"/>
  <c r="E8" i="22"/>
  <c r="V16" i="22"/>
  <c r="R16" i="22"/>
  <c r="W16" i="22"/>
  <c r="S16" i="22"/>
  <c r="U16" i="22"/>
  <c r="X16" i="22"/>
  <c r="T16" i="22"/>
  <c r="P24" i="22"/>
  <c r="L24" i="22"/>
  <c r="N24" i="22"/>
  <c r="J24" i="22"/>
  <c r="M24" i="22"/>
  <c r="K24" i="22"/>
  <c r="O24" i="22"/>
  <c r="V8" i="22"/>
  <c r="R8" i="22"/>
  <c r="W8" i="22"/>
  <c r="S8" i="22"/>
  <c r="X8" i="22"/>
  <c r="T8" i="22"/>
  <c r="U8" i="22"/>
  <c r="AF24" i="22"/>
  <c r="AB24" i="22"/>
  <c r="AD24" i="22"/>
  <c r="Z24" i="22"/>
  <c r="AC24" i="22"/>
  <c r="AA24" i="22"/>
  <c r="AE24" i="22"/>
  <c r="Z24" i="20" a="1"/>
  <c r="J24" i="20" a="1"/>
  <c r="R24" i="20" a="1"/>
  <c r="Z16" i="20" a="1"/>
  <c r="R16" i="20" a="1"/>
  <c r="J16" i="20" a="1"/>
  <c r="B16" i="20" a="1"/>
  <c r="B24" i="20" a="1"/>
  <c r="Z8" i="20" a="1"/>
  <c r="R8" i="20" a="1"/>
  <c r="J8" i="20" a="1"/>
  <c r="B8" i="20" a="1"/>
  <c r="Z24" i="19" a="1"/>
  <c r="R24" i="19" a="1"/>
  <c r="J24" i="19" a="1"/>
  <c r="B24" i="19" a="1"/>
  <c r="R16" i="19" a="1"/>
  <c r="Z16" i="19" a="1"/>
  <c r="J16" i="19" a="1"/>
  <c r="B16" i="19" a="1"/>
  <c r="Z8" i="19" a="1"/>
  <c r="J8" i="19" a="1"/>
  <c r="R8" i="19" a="1"/>
  <c r="B8" i="19" a="1"/>
  <c r="H8" i="20" l="1"/>
  <c r="D8" i="20"/>
  <c r="G8" i="20"/>
  <c r="C8" i="20"/>
  <c r="F8" i="20"/>
  <c r="E8" i="20"/>
  <c r="B8" i="20"/>
  <c r="AF16" i="20"/>
  <c r="AB16" i="20"/>
  <c r="AE16" i="20"/>
  <c r="AA16" i="20"/>
  <c r="Z16" i="20"/>
  <c r="AD16" i="20"/>
  <c r="AC16" i="20"/>
  <c r="X24" i="20"/>
  <c r="T24" i="20"/>
  <c r="W24" i="20"/>
  <c r="S24" i="20"/>
  <c r="V24" i="20"/>
  <c r="R24" i="20"/>
  <c r="U24" i="20"/>
  <c r="X8" i="20"/>
  <c r="T8" i="20"/>
  <c r="W8" i="20"/>
  <c r="S8" i="20"/>
  <c r="V8" i="20"/>
  <c r="U8" i="20"/>
  <c r="R8" i="20"/>
  <c r="P16" i="20"/>
  <c r="L16" i="20"/>
  <c r="O16" i="20"/>
  <c r="K16" i="20"/>
  <c r="J16" i="20"/>
  <c r="N16" i="20"/>
  <c r="M16" i="20"/>
  <c r="P24" i="20"/>
  <c r="L24" i="20"/>
  <c r="O24" i="20"/>
  <c r="K24" i="20"/>
  <c r="N24" i="20"/>
  <c r="J24" i="20"/>
  <c r="M24" i="20"/>
  <c r="H24" i="20"/>
  <c r="D24" i="20"/>
  <c r="G24" i="20"/>
  <c r="C24" i="20"/>
  <c r="F24" i="20"/>
  <c r="B24" i="20"/>
  <c r="E24" i="20"/>
  <c r="P8" i="20"/>
  <c r="L8" i="20"/>
  <c r="O8" i="20"/>
  <c r="K8" i="20"/>
  <c r="N8" i="20"/>
  <c r="M8" i="20"/>
  <c r="J8" i="20"/>
  <c r="H16" i="20"/>
  <c r="D16" i="20"/>
  <c r="G16" i="20"/>
  <c r="C16" i="20"/>
  <c r="B16" i="20"/>
  <c r="F16" i="20"/>
  <c r="E16" i="20"/>
  <c r="AF8" i="20"/>
  <c r="AB8" i="20"/>
  <c r="AE8" i="20"/>
  <c r="AA8" i="20"/>
  <c r="AD8" i="20"/>
  <c r="AC8" i="20"/>
  <c r="Z8" i="20"/>
  <c r="X16" i="20"/>
  <c r="T16" i="20"/>
  <c r="W16" i="20"/>
  <c r="S16" i="20"/>
  <c r="R16" i="20"/>
  <c r="V16" i="20"/>
  <c r="U16" i="20"/>
  <c r="AF24" i="20"/>
  <c r="AB24" i="20"/>
  <c r="AE24" i="20"/>
  <c r="AA24" i="20"/>
  <c r="AD24" i="20"/>
  <c r="Z24" i="20"/>
  <c r="AC24" i="20"/>
  <c r="H8" i="19"/>
  <c r="D8" i="19"/>
  <c r="G8" i="19"/>
  <c r="C8" i="19"/>
  <c r="F8" i="19"/>
  <c r="B8" i="19"/>
  <c r="E8" i="19"/>
  <c r="H24" i="19"/>
  <c r="D24" i="19"/>
  <c r="F24" i="19"/>
  <c r="B24" i="19"/>
  <c r="E24" i="19"/>
  <c r="C24" i="19"/>
  <c r="G24" i="19"/>
  <c r="P24" i="19"/>
  <c r="L24" i="19"/>
  <c r="N24" i="19"/>
  <c r="J24" i="19"/>
  <c r="M24" i="19"/>
  <c r="O24" i="19"/>
  <c r="K24" i="19"/>
  <c r="P8" i="19"/>
  <c r="L8" i="19"/>
  <c r="O8" i="19"/>
  <c r="K8" i="19"/>
  <c r="N8" i="19"/>
  <c r="J8" i="19"/>
  <c r="M8" i="19"/>
  <c r="AF16" i="19"/>
  <c r="AB16" i="19"/>
  <c r="AE16" i="19"/>
  <c r="Z16" i="19"/>
  <c r="AC16" i="19"/>
  <c r="AA16" i="19"/>
  <c r="AD16" i="19"/>
  <c r="X24" i="19"/>
  <c r="T24" i="19"/>
  <c r="V24" i="19"/>
  <c r="R24" i="19"/>
  <c r="U24" i="19"/>
  <c r="S24" i="19"/>
  <c r="W24" i="19"/>
  <c r="H16" i="19"/>
  <c r="D16" i="19"/>
  <c r="E16" i="19"/>
  <c r="G16" i="19"/>
  <c r="B16" i="19"/>
  <c r="C16" i="19"/>
  <c r="F16" i="19"/>
  <c r="X8" i="19"/>
  <c r="T8" i="19"/>
  <c r="W8" i="19"/>
  <c r="S8" i="19"/>
  <c r="V8" i="19"/>
  <c r="R8" i="19"/>
  <c r="U8" i="19"/>
  <c r="P16" i="19"/>
  <c r="L16" i="19"/>
  <c r="O16" i="19"/>
  <c r="J16" i="19"/>
  <c r="M16" i="19"/>
  <c r="N16" i="19"/>
  <c r="K16" i="19"/>
  <c r="AF8" i="19"/>
  <c r="AB8" i="19"/>
  <c r="AE8" i="19"/>
  <c r="AA8" i="19"/>
  <c r="AD8" i="19"/>
  <c r="Z8" i="19"/>
  <c r="AC8" i="19"/>
  <c r="X16" i="19"/>
  <c r="T16" i="19"/>
  <c r="U16" i="19"/>
  <c r="W16" i="19"/>
  <c r="R16" i="19"/>
  <c r="V16" i="19"/>
  <c r="S16" i="19"/>
  <c r="AF24" i="19"/>
  <c r="AB24" i="19"/>
  <c r="AD24" i="19"/>
  <c r="Z24" i="19"/>
  <c r="AC24" i="19"/>
  <c r="AE24" i="19"/>
  <c r="AA24" i="19"/>
  <c r="Z25" i="18" l="1" a="1"/>
  <c r="AF30" i="18" s="1"/>
  <c r="R25" i="18" a="1"/>
  <c r="W30" i="18" s="1"/>
  <c r="J25" i="18" a="1"/>
  <c r="N30" i="18" s="1"/>
  <c r="B25" i="18" a="1"/>
  <c r="F30" i="18" s="1"/>
  <c r="Z17" i="18" a="1"/>
  <c r="AD22" i="18" s="1"/>
  <c r="R17" i="18" a="1"/>
  <c r="V22" i="18" s="1"/>
  <c r="J17" i="18" a="1"/>
  <c r="J21" i="18" s="1"/>
  <c r="B17" i="18" a="1"/>
  <c r="Z9" i="18" a="1"/>
  <c r="R9" i="18" a="1"/>
  <c r="X14" i="18" s="1"/>
  <c r="J9" i="18" a="1"/>
  <c r="N14" i="18" s="1"/>
  <c r="B9" i="18" a="1"/>
  <c r="F14" i="18" s="1"/>
  <c r="B25" i="18" l="1"/>
  <c r="G28" i="18"/>
  <c r="G25" i="18"/>
  <c r="B28" i="18"/>
  <c r="W12" i="18"/>
  <c r="S12" i="18"/>
  <c r="X9" i="18"/>
  <c r="U14" i="18"/>
  <c r="N17" i="18"/>
  <c r="E26" i="18"/>
  <c r="F29" i="18"/>
  <c r="U26" i="18"/>
  <c r="U10" i="18"/>
  <c r="O18" i="18"/>
  <c r="D27" i="18"/>
  <c r="D30" i="18"/>
  <c r="W28" i="18"/>
  <c r="K22" i="18"/>
  <c r="L9" i="18"/>
  <c r="K10" i="18"/>
  <c r="P10" i="18"/>
  <c r="N11" i="18"/>
  <c r="M12" i="18"/>
  <c r="K13" i="18"/>
  <c r="P13" i="18"/>
  <c r="O14" i="18"/>
  <c r="V17" i="18"/>
  <c r="W18" i="18"/>
  <c r="X19" i="18"/>
  <c r="R21" i="18"/>
  <c r="S22" i="18"/>
  <c r="AD17" i="18"/>
  <c r="AB18" i="18"/>
  <c r="Z19" i="18"/>
  <c r="AF19" i="18"/>
  <c r="AD20" i="18"/>
  <c r="AB21" i="18"/>
  <c r="AA22" i="18"/>
  <c r="AF22" i="18"/>
  <c r="P26" i="18"/>
  <c r="K29" i="18"/>
  <c r="R27" i="18"/>
  <c r="T29" i="18"/>
  <c r="W17" i="18"/>
  <c r="X18" i="18"/>
  <c r="R20" i="18"/>
  <c r="S21" i="18"/>
  <c r="T22" i="18"/>
  <c r="Z17" i="18"/>
  <c r="AE17" i="18"/>
  <c r="AC18" i="18"/>
  <c r="AB19" i="18"/>
  <c r="Z20" i="18"/>
  <c r="AE20" i="18"/>
  <c r="AD21" i="18"/>
  <c r="AB22" i="18"/>
  <c r="C25" i="18"/>
  <c r="H25" i="18"/>
  <c r="G26" i="18"/>
  <c r="E27" i="18"/>
  <c r="B23" i="18" s="1"/>
  <c r="C28" i="18"/>
  <c r="B29" i="18"/>
  <c r="G29" i="18"/>
  <c r="E30" i="18"/>
  <c r="K25" i="18"/>
  <c r="M27" i="18"/>
  <c r="J23" i="18" s="1"/>
  <c r="O29" i="18"/>
  <c r="T25" i="18"/>
  <c r="V27" i="18"/>
  <c r="X29" i="18"/>
  <c r="P19" i="18"/>
  <c r="R17" i="18"/>
  <c r="S18" i="18"/>
  <c r="T19" i="18"/>
  <c r="U20" i="18"/>
  <c r="V21" i="18"/>
  <c r="W22" i="18"/>
  <c r="AA17" i="18"/>
  <c r="AF17" i="18"/>
  <c r="AE18" i="18"/>
  <c r="AC19" i="18"/>
  <c r="Z15" i="18" s="1"/>
  <c r="AA20" i="18"/>
  <c r="Z21" i="18"/>
  <c r="AE21" i="18"/>
  <c r="AC22" i="18"/>
  <c r="D25" i="18"/>
  <c r="C26" i="18"/>
  <c r="H26" i="18"/>
  <c r="F27" i="18"/>
  <c r="E28" i="18"/>
  <c r="C29" i="18"/>
  <c r="H29" i="18"/>
  <c r="G30" i="18"/>
  <c r="O25" i="18"/>
  <c r="J28" i="18"/>
  <c r="L30" i="18"/>
  <c r="X25" i="18"/>
  <c r="S28" i="18"/>
  <c r="U30" i="18"/>
  <c r="N9" i="18"/>
  <c r="L10" i="18"/>
  <c r="J11" i="18"/>
  <c r="P11" i="18"/>
  <c r="N12" i="18"/>
  <c r="L13" i="18"/>
  <c r="K14" i="18"/>
  <c r="P14" i="18"/>
  <c r="J9" i="18"/>
  <c r="O9" i="18"/>
  <c r="M10" i="18"/>
  <c r="L11" i="18"/>
  <c r="J12" i="18"/>
  <c r="O12" i="18"/>
  <c r="N13" i="18"/>
  <c r="L14" i="18"/>
  <c r="R11" i="18"/>
  <c r="T13" i="18"/>
  <c r="K9" i="18"/>
  <c r="P9" i="18"/>
  <c r="O10" i="18"/>
  <c r="M11" i="18"/>
  <c r="J7" i="18" s="1"/>
  <c r="K12" i="18"/>
  <c r="J13" i="18"/>
  <c r="O13" i="18"/>
  <c r="M14" i="18"/>
  <c r="T9" i="18"/>
  <c r="V11" i="18"/>
  <c r="X13" i="18"/>
  <c r="S17" i="18"/>
  <c r="T18" i="18"/>
  <c r="U19" i="18"/>
  <c r="R15" i="18" s="1"/>
  <c r="V20" i="18"/>
  <c r="W21" i="18"/>
  <c r="X22" i="18"/>
  <c r="AB17" i="18"/>
  <c r="AA18" i="18"/>
  <c r="AF18" i="18"/>
  <c r="AD19" i="18"/>
  <c r="AC20" i="18"/>
  <c r="AA21" i="18"/>
  <c r="AF21" i="18"/>
  <c r="AE22" i="18"/>
  <c r="F25" i="18"/>
  <c r="D26" i="18"/>
  <c r="B27" i="18"/>
  <c r="H27" i="18"/>
  <c r="F28" i="18"/>
  <c r="D29" i="18"/>
  <c r="C30" i="18"/>
  <c r="H30" i="18"/>
  <c r="L26" i="18"/>
  <c r="N28" i="18"/>
  <c r="P30" i="18"/>
  <c r="B9" i="18"/>
  <c r="F9" i="18"/>
  <c r="C10" i="18"/>
  <c r="G10" i="18"/>
  <c r="D11" i="18"/>
  <c r="H11" i="18"/>
  <c r="E12" i="18"/>
  <c r="B13" i="18"/>
  <c r="F13" i="18"/>
  <c r="C14" i="18"/>
  <c r="G14" i="18"/>
  <c r="AE14" i="18"/>
  <c r="AA14" i="18"/>
  <c r="AD13" i="18"/>
  <c r="Z13" i="18"/>
  <c r="AC12" i="18"/>
  <c r="AC9" i="18"/>
  <c r="Z10" i="18"/>
  <c r="AD10" i="18"/>
  <c r="AA11" i="18"/>
  <c r="AE11" i="18"/>
  <c r="AB12" i="18"/>
  <c r="AA13" i="18"/>
  <c r="AF13" i="18"/>
  <c r="AD14" i="18"/>
  <c r="H22" i="18"/>
  <c r="D22" i="18"/>
  <c r="G21" i="18"/>
  <c r="C21" i="18"/>
  <c r="F20" i="18"/>
  <c r="B20" i="18"/>
  <c r="E19" i="18"/>
  <c r="B15" i="18" s="1"/>
  <c r="H18" i="18"/>
  <c r="D18" i="18"/>
  <c r="G17" i="18"/>
  <c r="C17" i="18"/>
  <c r="G22" i="18"/>
  <c r="C22" i="18"/>
  <c r="F21" i="18"/>
  <c r="B21" i="18"/>
  <c r="E20" i="18"/>
  <c r="H19" i="18"/>
  <c r="D19" i="18"/>
  <c r="G18" i="18"/>
  <c r="C18" i="18"/>
  <c r="F17" i="18"/>
  <c r="B17" i="18"/>
  <c r="B18" i="18"/>
  <c r="C19" i="18"/>
  <c r="D20" i="18"/>
  <c r="E21" i="18"/>
  <c r="F22" i="18"/>
  <c r="C9" i="18"/>
  <c r="G9" i="18"/>
  <c r="D10" i="18"/>
  <c r="H10" i="18"/>
  <c r="E11" i="18"/>
  <c r="B7" i="18" s="1"/>
  <c r="B12" i="18"/>
  <c r="F12" i="18"/>
  <c r="C13" i="18"/>
  <c r="G13" i="18"/>
  <c r="D14" i="18"/>
  <c r="H14" i="18"/>
  <c r="U9" i="18"/>
  <c r="R10" i="18"/>
  <c r="V10" i="18"/>
  <c r="S11" i="18"/>
  <c r="W11" i="18"/>
  <c r="T12" i="18"/>
  <c r="X12" i="18"/>
  <c r="U13" i="18"/>
  <c r="R14" i="18"/>
  <c r="V14" i="18"/>
  <c r="Z9" i="18"/>
  <c r="AD9" i="18"/>
  <c r="AA10" i="18"/>
  <c r="AE10" i="18"/>
  <c r="AB11" i="18"/>
  <c r="AF11" i="18"/>
  <c r="AD12" i="18"/>
  <c r="AB13" i="18"/>
  <c r="Z14" i="18"/>
  <c r="AF14" i="18"/>
  <c r="D17" i="18"/>
  <c r="E18" i="18"/>
  <c r="F19" i="18"/>
  <c r="G20" i="18"/>
  <c r="H21" i="18"/>
  <c r="M22" i="18"/>
  <c r="P21" i="18"/>
  <c r="L21" i="18"/>
  <c r="O20" i="18"/>
  <c r="K20" i="18"/>
  <c r="N19" i="18"/>
  <c r="J19" i="18"/>
  <c r="M18" i="18"/>
  <c r="P17" i="18"/>
  <c r="L17" i="18"/>
  <c r="P22" i="18"/>
  <c r="L22" i="18"/>
  <c r="O21" i="18"/>
  <c r="K21" i="18"/>
  <c r="N20" i="18"/>
  <c r="J20" i="18"/>
  <c r="M19" i="18"/>
  <c r="J15" i="18" s="1"/>
  <c r="P18" i="18"/>
  <c r="L18" i="18"/>
  <c r="O17" i="18"/>
  <c r="K17" i="18"/>
  <c r="J18" i="18"/>
  <c r="K19" i="18"/>
  <c r="L20" i="18"/>
  <c r="M21" i="18"/>
  <c r="N22" i="18"/>
  <c r="D9" i="18"/>
  <c r="H9" i="18"/>
  <c r="E10" i="18"/>
  <c r="B11" i="18"/>
  <c r="F11" i="18"/>
  <c r="C12" i="18"/>
  <c r="G12" i="18"/>
  <c r="D13" i="18"/>
  <c r="H13" i="18"/>
  <c r="E14" i="18"/>
  <c r="M9" i="18"/>
  <c r="J10" i="18"/>
  <c r="N10" i="18"/>
  <c r="K11" i="18"/>
  <c r="O11" i="18"/>
  <c r="L12" i="18"/>
  <c r="P12" i="18"/>
  <c r="M13" i="18"/>
  <c r="J14" i="18"/>
  <c r="R9" i="18"/>
  <c r="V9" i="18"/>
  <c r="S10" i="18"/>
  <c r="W10" i="18"/>
  <c r="T11" i="18"/>
  <c r="X11" i="18"/>
  <c r="U12" i="18"/>
  <c r="R13" i="18"/>
  <c r="V13" i="18"/>
  <c r="S14" i="18"/>
  <c r="W14" i="18"/>
  <c r="AA9" i="18"/>
  <c r="AE9" i="18"/>
  <c r="AB10" i="18"/>
  <c r="AF10" i="18"/>
  <c r="AC11" i="18"/>
  <c r="Z7" i="18" s="1"/>
  <c r="Z12" i="18"/>
  <c r="AE12" i="18"/>
  <c r="AC13" i="18"/>
  <c r="AB14" i="18"/>
  <c r="E17" i="18"/>
  <c r="F18" i="18"/>
  <c r="G19" i="18"/>
  <c r="H20" i="18"/>
  <c r="B22" i="18"/>
  <c r="J17" i="18"/>
  <c r="K18" i="18"/>
  <c r="L19" i="18"/>
  <c r="M20" i="18"/>
  <c r="N21" i="18"/>
  <c r="O22" i="18"/>
  <c r="E9" i="18"/>
  <c r="B10" i="18"/>
  <c r="F10" i="18"/>
  <c r="C11" i="18"/>
  <c r="G11" i="18"/>
  <c r="D12" i="18"/>
  <c r="H12" i="18"/>
  <c r="E13" i="18"/>
  <c r="B14" i="18"/>
  <c r="S9" i="18"/>
  <c r="W9" i="18"/>
  <c r="T10" i="18"/>
  <c r="X10" i="18"/>
  <c r="U11" i="18"/>
  <c r="R7" i="18" s="1"/>
  <c r="R12" i="18"/>
  <c r="V12" i="18"/>
  <c r="S13" i="18"/>
  <c r="W13" i="18"/>
  <c r="T14" i="18"/>
  <c r="AB9" i="18"/>
  <c r="AF9" i="18"/>
  <c r="AC10" i="18"/>
  <c r="Z11" i="18"/>
  <c r="AD11" i="18"/>
  <c r="AA12" i="18"/>
  <c r="AF12" i="18"/>
  <c r="AE13" i="18"/>
  <c r="AC14" i="18"/>
  <c r="H17" i="18"/>
  <c r="B19" i="18"/>
  <c r="C20" i="18"/>
  <c r="D21" i="18"/>
  <c r="E22" i="18"/>
  <c r="M17" i="18"/>
  <c r="N18" i="18"/>
  <c r="O19" i="18"/>
  <c r="P20" i="18"/>
  <c r="J22" i="18"/>
  <c r="E25" i="18"/>
  <c r="B26" i="18"/>
  <c r="F26" i="18"/>
  <c r="C27" i="18"/>
  <c r="G27" i="18"/>
  <c r="D28" i="18"/>
  <c r="H28" i="18"/>
  <c r="E29" i="18"/>
  <c r="B30" i="18"/>
  <c r="J25" i="18"/>
  <c r="N25" i="18"/>
  <c r="K26" i="18"/>
  <c r="O26" i="18"/>
  <c r="L27" i="18"/>
  <c r="P27" i="18"/>
  <c r="M28" i="18"/>
  <c r="J29" i="18"/>
  <c r="N29" i="18"/>
  <c r="K30" i="18"/>
  <c r="O30" i="18"/>
  <c r="S25" i="18"/>
  <c r="W25" i="18"/>
  <c r="T26" i="18"/>
  <c r="X26" i="18"/>
  <c r="U27" i="18"/>
  <c r="R23" i="18" s="1"/>
  <c r="R28" i="18"/>
  <c r="V28" i="18"/>
  <c r="S29" i="18"/>
  <c r="W29" i="18"/>
  <c r="T30" i="18"/>
  <c r="X30" i="18"/>
  <c r="AB25" i="18"/>
  <c r="AF25" i="18"/>
  <c r="AC26" i="18"/>
  <c r="Z27" i="18"/>
  <c r="AD27" i="18"/>
  <c r="AA28" i="18"/>
  <c r="AE28" i="18"/>
  <c r="AB29" i="18"/>
  <c r="AF29" i="18"/>
  <c r="AC30" i="18"/>
  <c r="T17" i="18"/>
  <c r="X17" i="18"/>
  <c r="U18" i="18"/>
  <c r="R19" i="18"/>
  <c r="V19" i="18"/>
  <c r="S20" i="18"/>
  <c r="W20" i="18"/>
  <c r="T21" i="18"/>
  <c r="X21" i="18"/>
  <c r="U22" i="18"/>
  <c r="AC17" i="18"/>
  <c r="Z18" i="18"/>
  <c r="AD18" i="18"/>
  <c r="AA19" i="18"/>
  <c r="AE19" i="18"/>
  <c r="AB20" i="18"/>
  <c r="AF20" i="18"/>
  <c r="AC21" i="18"/>
  <c r="Z22" i="18"/>
  <c r="AC25" i="18"/>
  <c r="Z26" i="18"/>
  <c r="AD26" i="18"/>
  <c r="AA27" i="18"/>
  <c r="AE27" i="18"/>
  <c r="AB28" i="18"/>
  <c r="AF28" i="18"/>
  <c r="AC29" i="18"/>
  <c r="Z30" i="18"/>
  <c r="AD30" i="18"/>
  <c r="U17" i="18"/>
  <c r="R18" i="18"/>
  <c r="V18" i="18"/>
  <c r="S19" i="18"/>
  <c r="W19" i="18"/>
  <c r="T20" i="18"/>
  <c r="X20" i="18"/>
  <c r="U21" i="18"/>
  <c r="R22" i="18"/>
  <c r="L25" i="18"/>
  <c r="P25" i="18"/>
  <c r="M26" i="18"/>
  <c r="J27" i="18"/>
  <c r="N27" i="18"/>
  <c r="K28" i="18"/>
  <c r="O28" i="18"/>
  <c r="L29" i="18"/>
  <c r="P29" i="18"/>
  <c r="M30" i="18"/>
  <c r="U25" i="18"/>
  <c r="R26" i="18"/>
  <c r="V26" i="18"/>
  <c r="S27" i="18"/>
  <c r="W27" i="18"/>
  <c r="T28" i="18"/>
  <c r="X28" i="18"/>
  <c r="U29" i="18"/>
  <c r="R30" i="18"/>
  <c r="V30" i="18"/>
  <c r="Z25" i="18"/>
  <c r="AD25" i="18"/>
  <c r="AA26" i="18"/>
  <c r="AE26" i="18"/>
  <c r="AB27" i="18"/>
  <c r="AF27" i="18"/>
  <c r="AC28" i="18"/>
  <c r="Z29" i="18"/>
  <c r="AD29" i="18"/>
  <c r="AA30" i="18"/>
  <c r="AE30" i="18"/>
  <c r="M25" i="18"/>
  <c r="J26" i="18"/>
  <c r="N26" i="18"/>
  <c r="K27" i="18"/>
  <c r="O27" i="18"/>
  <c r="L28" i="18"/>
  <c r="P28" i="18"/>
  <c r="M29" i="18"/>
  <c r="J30" i="18"/>
  <c r="R25" i="18"/>
  <c r="V25" i="18"/>
  <c r="S26" i="18"/>
  <c r="W26" i="18"/>
  <c r="T27" i="18"/>
  <c r="X27" i="18"/>
  <c r="U28" i="18"/>
  <c r="R29" i="18"/>
  <c r="V29" i="18"/>
  <c r="S30" i="18"/>
  <c r="AA25" i="18"/>
  <c r="AE25" i="18"/>
  <c r="AB26" i="18"/>
  <c r="AF26" i="18"/>
  <c r="AC27" i="18"/>
  <c r="Z23" i="18" s="1"/>
  <c r="Z28" i="18"/>
  <c r="AD28" i="18"/>
  <c r="AA29" i="18"/>
  <c r="AE29" i="18"/>
  <c r="AB30" i="18"/>
  <c r="Z25" i="16" a="1"/>
  <c r="AF30" i="16" s="1"/>
  <c r="R25" i="16" a="1"/>
  <c r="X28" i="16" s="1"/>
  <c r="J25" i="16" a="1"/>
  <c r="P30" i="16" s="1"/>
  <c r="B25" i="16" a="1"/>
  <c r="Z17" i="16" a="1"/>
  <c r="AF22" i="16" s="1"/>
  <c r="R17" i="16" a="1"/>
  <c r="X22" i="16" s="1"/>
  <c r="J17" i="16" a="1"/>
  <c r="O21" i="16" s="1"/>
  <c r="B17" i="16" a="1"/>
  <c r="H22" i="16" s="1"/>
  <c r="Z9" i="16" a="1"/>
  <c r="AA13" i="16" s="1"/>
  <c r="R9" i="16" a="1"/>
  <c r="R13" i="16" s="1"/>
  <c r="J9" i="16" a="1"/>
  <c r="O14" i="16" s="1"/>
  <c r="B9" i="16" a="1"/>
  <c r="H14" i="16" s="1"/>
  <c r="J25" i="16" l="1"/>
  <c r="M26" i="16"/>
  <c r="F9" i="16"/>
  <c r="D11" i="16"/>
  <c r="G12" i="16"/>
  <c r="P27" i="16"/>
  <c r="N29" i="16"/>
  <c r="AD12" i="16"/>
  <c r="B9" i="16"/>
  <c r="E10" i="16"/>
  <c r="H11" i="16"/>
  <c r="F13" i="16"/>
  <c r="AB10" i="16"/>
  <c r="AF14" i="16"/>
  <c r="J20" i="16"/>
  <c r="U18" i="16"/>
  <c r="L25" i="16"/>
  <c r="O26" i="16"/>
  <c r="M28" i="16"/>
  <c r="P29" i="16"/>
  <c r="U25" i="16"/>
  <c r="Z25" i="16"/>
  <c r="AC26" i="16"/>
  <c r="AF27" i="16"/>
  <c r="AD29" i="16"/>
  <c r="C14" i="16"/>
  <c r="D9" i="16"/>
  <c r="G10" i="16"/>
  <c r="E12" i="16"/>
  <c r="H13" i="16"/>
  <c r="AC11" i="16"/>
  <c r="Z7" i="16" s="1"/>
  <c r="L22" i="16"/>
  <c r="V19" i="16"/>
  <c r="N25" i="16"/>
  <c r="L27" i="16"/>
  <c r="O28" i="16"/>
  <c r="K30" i="16"/>
  <c r="W27" i="16"/>
  <c r="AB25" i="16"/>
  <c r="AE26" i="16"/>
  <c r="AC28" i="16"/>
  <c r="AF29" i="16"/>
  <c r="W20" i="16"/>
  <c r="K26" i="16"/>
  <c r="N27" i="16"/>
  <c r="J29" i="16"/>
  <c r="O30" i="16"/>
  <c r="R30" i="16"/>
  <c r="AD25" i="16"/>
  <c r="AB27" i="16"/>
  <c r="AE28" i="16"/>
  <c r="AA30" i="16"/>
  <c r="C10" i="16"/>
  <c r="F11" i="16"/>
  <c r="B13" i="16"/>
  <c r="G14" i="16"/>
  <c r="AA9" i="16"/>
  <c r="AE13" i="16"/>
  <c r="O17" i="16"/>
  <c r="T17" i="16"/>
  <c r="X21" i="16"/>
  <c r="AA26" i="16"/>
  <c r="AD27" i="16"/>
  <c r="Z29" i="16"/>
  <c r="AE30" i="16"/>
  <c r="H9" i="16"/>
  <c r="B11" i="16"/>
  <c r="C12" i="16"/>
  <c r="D13" i="16"/>
  <c r="E14" i="16"/>
  <c r="R9" i="16"/>
  <c r="S10" i="16"/>
  <c r="T11" i="16"/>
  <c r="U12" i="16"/>
  <c r="S14" i="16"/>
  <c r="AE9" i="16"/>
  <c r="Z12" i="16"/>
  <c r="AB14" i="16"/>
  <c r="B17" i="16"/>
  <c r="C18" i="16"/>
  <c r="D19" i="16"/>
  <c r="E20" i="16"/>
  <c r="F21" i="16"/>
  <c r="G22" i="16"/>
  <c r="L18" i="16"/>
  <c r="N20" i="16"/>
  <c r="P22" i="16"/>
  <c r="V17" i="16"/>
  <c r="W18" i="16"/>
  <c r="X19" i="16"/>
  <c r="R21" i="16"/>
  <c r="S22" i="16"/>
  <c r="AA17" i="16"/>
  <c r="AC19" i="16"/>
  <c r="Z15" i="16" s="1"/>
  <c r="AE21" i="16"/>
  <c r="P25" i="16"/>
  <c r="J27" i="16"/>
  <c r="K28" i="16"/>
  <c r="L29" i="16"/>
  <c r="M30" i="16"/>
  <c r="V26" i="16"/>
  <c r="AF25" i="16"/>
  <c r="Z27" i="16"/>
  <c r="AA28" i="16"/>
  <c r="AB29" i="16"/>
  <c r="AC30" i="16"/>
  <c r="X9" i="16"/>
  <c r="R11" i="16"/>
  <c r="S12" i="16"/>
  <c r="V13" i="16"/>
  <c r="H17" i="16"/>
  <c r="B19" i="16"/>
  <c r="C20" i="16"/>
  <c r="D21" i="16"/>
  <c r="E22" i="16"/>
  <c r="AF18" i="16"/>
  <c r="AA21" i="16"/>
  <c r="T9" i="16"/>
  <c r="U10" i="16"/>
  <c r="V11" i="16"/>
  <c r="W12" i="16"/>
  <c r="W14" i="16"/>
  <c r="D17" i="16"/>
  <c r="E18" i="16"/>
  <c r="F19" i="16"/>
  <c r="G20" i="16"/>
  <c r="H21" i="16"/>
  <c r="P18" i="16"/>
  <c r="K21" i="16"/>
  <c r="X17" i="16"/>
  <c r="R19" i="16"/>
  <c r="S20" i="16"/>
  <c r="T21" i="16"/>
  <c r="U22" i="16"/>
  <c r="AE17" i="16"/>
  <c r="Z20" i="16"/>
  <c r="AB22" i="16"/>
  <c r="Z24" i="18" a="1"/>
  <c r="J24" i="18" a="1"/>
  <c r="Z8" i="18" a="1"/>
  <c r="R8" i="18" a="1"/>
  <c r="R24" i="18" a="1"/>
  <c r="B24" i="18" a="1"/>
  <c r="R16" i="18" a="1"/>
  <c r="J16" i="18" a="1"/>
  <c r="B16" i="18" a="1"/>
  <c r="J8" i="18" a="1"/>
  <c r="B8" i="18" a="1"/>
  <c r="Z16" i="18" a="1"/>
  <c r="V9" i="16"/>
  <c r="W10" i="16"/>
  <c r="X11" i="16"/>
  <c r="AF10" i="16"/>
  <c r="F17" i="16"/>
  <c r="G18" i="16"/>
  <c r="H19" i="16"/>
  <c r="B21" i="16"/>
  <c r="C22" i="16"/>
  <c r="K17" i="16"/>
  <c r="M19" i="16"/>
  <c r="J15" i="16" s="1"/>
  <c r="R17" i="16"/>
  <c r="S18" i="16"/>
  <c r="T19" i="16"/>
  <c r="U20" i="16"/>
  <c r="V21" i="16"/>
  <c r="W22" i="16"/>
  <c r="AB18" i="16"/>
  <c r="AD20" i="16"/>
  <c r="K9" i="16"/>
  <c r="M9" i="16"/>
  <c r="O9" i="16"/>
  <c r="J10" i="16"/>
  <c r="L10" i="16"/>
  <c r="N10" i="16"/>
  <c r="P10" i="16"/>
  <c r="K11" i="16"/>
  <c r="M11" i="16"/>
  <c r="J7" i="16" s="1"/>
  <c r="O11" i="16"/>
  <c r="J12" i="16"/>
  <c r="L12" i="16"/>
  <c r="N12" i="16"/>
  <c r="P12" i="16"/>
  <c r="K13" i="16"/>
  <c r="M13" i="16"/>
  <c r="O13" i="16"/>
  <c r="J14" i="16"/>
  <c r="L14" i="16"/>
  <c r="N14" i="16"/>
  <c r="P14" i="16"/>
  <c r="G30" i="16"/>
  <c r="E30" i="16"/>
  <c r="C30" i="16"/>
  <c r="H29" i="16"/>
  <c r="F29" i="16"/>
  <c r="D29" i="16"/>
  <c r="B29" i="16"/>
  <c r="G28" i="16"/>
  <c r="E28" i="16"/>
  <c r="C28" i="16"/>
  <c r="H27" i="16"/>
  <c r="F27" i="16"/>
  <c r="D27" i="16"/>
  <c r="B27" i="16"/>
  <c r="G26" i="16"/>
  <c r="E26" i="16"/>
  <c r="C26" i="16"/>
  <c r="H25" i="16"/>
  <c r="F25" i="16"/>
  <c r="D25" i="16"/>
  <c r="B25" i="16"/>
  <c r="H30" i="16"/>
  <c r="D30" i="16"/>
  <c r="G29" i="16"/>
  <c r="C29" i="16"/>
  <c r="F28" i="16"/>
  <c r="B28" i="16"/>
  <c r="E27" i="16"/>
  <c r="B23" i="16" s="1"/>
  <c r="H26" i="16"/>
  <c r="D26" i="16"/>
  <c r="G25" i="16"/>
  <c r="C25" i="16"/>
  <c r="B26" i="16"/>
  <c r="C27" i="16"/>
  <c r="D28" i="16"/>
  <c r="E29" i="16"/>
  <c r="F30" i="16"/>
  <c r="C9" i="16"/>
  <c r="E9" i="16"/>
  <c r="G9" i="16"/>
  <c r="B10" i="16"/>
  <c r="D10" i="16"/>
  <c r="F10" i="16"/>
  <c r="H10" i="16"/>
  <c r="C11" i="16"/>
  <c r="E11" i="16"/>
  <c r="B7" i="16" s="1"/>
  <c r="G11" i="16"/>
  <c r="B12" i="16"/>
  <c r="D12" i="16"/>
  <c r="F12" i="16"/>
  <c r="H12" i="16"/>
  <c r="C13" i="16"/>
  <c r="E13" i="16"/>
  <c r="G13" i="16"/>
  <c r="B14" i="16"/>
  <c r="D14" i="16"/>
  <c r="F14" i="16"/>
  <c r="J9" i="16"/>
  <c r="L9" i="16"/>
  <c r="N9" i="16"/>
  <c r="P9" i="16"/>
  <c r="K10" i="16"/>
  <c r="M10" i="16"/>
  <c r="O10" i="16"/>
  <c r="J11" i="16"/>
  <c r="L11" i="16"/>
  <c r="N11" i="16"/>
  <c r="P11" i="16"/>
  <c r="K12" i="16"/>
  <c r="M12" i="16"/>
  <c r="O12" i="16"/>
  <c r="J13" i="16"/>
  <c r="L13" i="16"/>
  <c r="N13" i="16"/>
  <c r="P13" i="16"/>
  <c r="K14" i="16"/>
  <c r="M14" i="16"/>
  <c r="X14" i="16"/>
  <c r="V14" i="16"/>
  <c r="T14" i="16"/>
  <c r="R14" i="16"/>
  <c r="W13" i="16"/>
  <c r="U13" i="16"/>
  <c r="S13" i="16"/>
  <c r="S9" i="16"/>
  <c r="U9" i="16"/>
  <c r="W9" i="16"/>
  <c r="R10" i="16"/>
  <c r="T10" i="16"/>
  <c r="V10" i="16"/>
  <c r="X10" i="16"/>
  <c r="S11" i="16"/>
  <c r="U11" i="16"/>
  <c r="R7" i="16" s="1"/>
  <c r="W11" i="16"/>
  <c r="R12" i="16"/>
  <c r="T12" i="16"/>
  <c r="V12" i="16"/>
  <c r="X12" i="16"/>
  <c r="T13" i="16"/>
  <c r="X13" i="16"/>
  <c r="U14" i="16"/>
  <c r="AE14" i="16"/>
  <c r="AC14" i="16"/>
  <c r="AA14" i="16"/>
  <c r="AF13" i="16"/>
  <c r="AD13" i="16"/>
  <c r="AB13" i="16"/>
  <c r="Z13" i="16"/>
  <c r="AE12" i="16"/>
  <c r="AC12" i="16"/>
  <c r="AA12" i="16"/>
  <c r="AF11" i="16"/>
  <c r="AD11" i="16"/>
  <c r="AB11" i="16"/>
  <c r="Z11" i="16"/>
  <c r="AE10" i="16"/>
  <c r="AC10" i="16"/>
  <c r="AA10" i="16"/>
  <c r="AF9" i="16"/>
  <c r="AD9" i="16"/>
  <c r="AB9" i="16"/>
  <c r="Z9" i="16"/>
  <c r="AC9" i="16"/>
  <c r="Z10" i="16"/>
  <c r="AD10" i="16"/>
  <c r="AA11" i="16"/>
  <c r="AE11" i="16"/>
  <c r="AB12" i="16"/>
  <c r="AF12" i="16"/>
  <c r="AC13" i="16"/>
  <c r="Z14" i="16"/>
  <c r="AD14" i="16"/>
  <c r="O22" i="16"/>
  <c r="M22" i="16"/>
  <c r="K22" i="16"/>
  <c r="P21" i="16"/>
  <c r="N21" i="16"/>
  <c r="L21" i="16"/>
  <c r="J21" i="16"/>
  <c r="O20" i="16"/>
  <c r="M20" i="16"/>
  <c r="K20" i="16"/>
  <c r="P19" i="16"/>
  <c r="N19" i="16"/>
  <c r="L19" i="16"/>
  <c r="J19" i="16"/>
  <c r="O18" i="16"/>
  <c r="M18" i="16"/>
  <c r="K18" i="16"/>
  <c r="P17" i="16"/>
  <c r="N17" i="16"/>
  <c r="L17" i="16"/>
  <c r="J17" i="16"/>
  <c r="M17" i="16"/>
  <c r="J18" i="16"/>
  <c r="N18" i="16"/>
  <c r="K19" i="16"/>
  <c r="O19" i="16"/>
  <c r="L20" i="16"/>
  <c r="P20" i="16"/>
  <c r="M21" i="16"/>
  <c r="J22" i="16"/>
  <c r="N22" i="16"/>
  <c r="AE22" i="16"/>
  <c r="AC22" i="16"/>
  <c r="AA22" i="16"/>
  <c r="AF21" i="16"/>
  <c r="AD21" i="16"/>
  <c r="AB21" i="16"/>
  <c r="Z21" i="16"/>
  <c r="AE20" i="16"/>
  <c r="AC20" i="16"/>
  <c r="AA20" i="16"/>
  <c r="AF19" i="16"/>
  <c r="AD19" i="16"/>
  <c r="AB19" i="16"/>
  <c r="Z19" i="16"/>
  <c r="AE18" i="16"/>
  <c r="AC18" i="16"/>
  <c r="AA18" i="16"/>
  <c r="AF17" i="16"/>
  <c r="AD17" i="16"/>
  <c r="AB17" i="16"/>
  <c r="Z17" i="16"/>
  <c r="AC17" i="16"/>
  <c r="Z18" i="16"/>
  <c r="AD18" i="16"/>
  <c r="AA19" i="16"/>
  <c r="AE19" i="16"/>
  <c r="AB20" i="16"/>
  <c r="AF20" i="16"/>
  <c r="AC21" i="16"/>
  <c r="Z22" i="16"/>
  <c r="AD22" i="16"/>
  <c r="E25" i="16"/>
  <c r="F26" i="16"/>
  <c r="G27" i="16"/>
  <c r="H28" i="16"/>
  <c r="B30" i="16"/>
  <c r="W30" i="16"/>
  <c r="U30" i="16"/>
  <c r="S30" i="16"/>
  <c r="X29" i="16"/>
  <c r="V29" i="16"/>
  <c r="T29" i="16"/>
  <c r="R29" i="16"/>
  <c r="W28" i="16"/>
  <c r="U28" i="16"/>
  <c r="S28" i="16"/>
  <c r="X27" i="16"/>
  <c r="V27" i="16"/>
  <c r="T27" i="16"/>
  <c r="R27" i="16"/>
  <c r="W26" i="16"/>
  <c r="U26" i="16"/>
  <c r="S26" i="16"/>
  <c r="X25" i="16"/>
  <c r="V25" i="16"/>
  <c r="T25" i="16"/>
  <c r="R25" i="16"/>
  <c r="X30" i="16"/>
  <c r="T30" i="16"/>
  <c r="W29" i="16"/>
  <c r="S29" i="16"/>
  <c r="V28" i="16"/>
  <c r="R28" i="16"/>
  <c r="U27" i="16"/>
  <c r="R23" i="16" s="1"/>
  <c r="X26" i="16"/>
  <c r="T26" i="16"/>
  <c r="W25" i="16"/>
  <c r="S25" i="16"/>
  <c r="R26" i="16"/>
  <c r="S27" i="16"/>
  <c r="T28" i="16"/>
  <c r="U29" i="16"/>
  <c r="V30" i="16"/>
  <c r="C17" i="16"/>
  <c r="E17" i="16"/>
  <c r="G17" i="16"/>
  <c r="B18" i="16"/>
  <c r="D18" i="16"/>
  <c r="F18" i="16"/>
  <c r="H18" i="16"/>
  <c r="C19" i="16"/>
  <c r="E19" i="16"/>
  <c r="B15" i="16" s="1"/>
  <c r="G19" i="16"/>
  <c r="B20" i="16"/>
  <c r="D20" i="16"/>
  <c r="F20" i="16"/>
  <c r="H20" i="16"/>
  <c r="C21" i="16"/>
  <c r="E21" i="16"/>
  <c r="G21" i="16"/>
  <c r="B22" i="16"/>
  <c r="D22" i="16"/>
  <c r="F22" i="16"/>
  <c r="S17" i="16"/>
  <c r="U17" i="16"/>
  <c r="W17" i="16"/>
  <c r="R18" i="16"/>
  <c r="T18" i="16"/>
  <c r="V18" i="16"/>
  <c r="X18" i="16"/>
  <c r="S19" i="16"/>
  <c r="U19" i="16"/>
  <c r="R15" i="16" s="1"/>
  <c r="W19" i="16"/>
  <c r="R20" i="16"/>
  <c r="T20" i="16"/>
  <c r="V20" i="16"/>
  <c r="X20" i="16"/>
  <c r="S21" i="16"/>
  <c r="U21" i="16"/>
  <c r="W21" i="16"/>
  <c r="R22" i="16"/>
  <c r="T22" i="16"/>
  <c r="V22" i="16"/>
  <c r="K25" i="16"/>
  <c r="M25" i="16"/>
  <c r="O25" i="16"/>
  <c r="J26" i="16"/>
  <c r="L26" i="16"/>
  <c r="N26" i="16"/>
  <c r="P26" i="16"/>
  <c r="K27" i="16"/>
  <c r="M27" i="16"/>
  <c r="J23" i="16" s="1"/>
  <c r="O27" i="16"/>
  <c r="J28" i="16"/>
  <c r="L28" i="16"/>
  <c r="N28" i="16"/>
  <c r="P28" i="16"/>
  <c r="K29" i="16"/>
  <c r="M29" i="16"/>
  <c r="O29" i="16"/>
  <c r="J30" i="16"/>
  <c r="L30" i="16"/>
  <c r="N30" i="16"/>
  <c r="AA25" i="16"/>
  <c r="AC25" i="16"/>
  <c r="AE25" i="16"/>
  <c r="Z26" i="16"/>
  <c r="AB26" i="16"/>
  <c r="AD26" i="16"/>
  <c r="AF26" i="16"/>
  <c r="AA27" i="16"/>
  <c r="AC27" i="16"/>
  <c r="Z23" i="16" s="1"/>
  <c r="AE27" i="16"/>
  <c r="Z28" i="16"/>
  <c r="AB28" i="16"/>
  <c r="AD28" i="16"/>
  <c r="AF28" i="16"/>
  <c r="AA29" i="16"/>
  <c r="AC29" i="16"/>
  <c r="AE29" i="16"/>
  <c r="Z30" i="16"/>
  <c r="AB30" i="16"/>
  <c r="AD30" i="16"/>
  <c r="Z25" i="15" a="1"/>
  <c r="AF30" i="15" s="1"/>
  <c r="R25" i="15" a="1"/>
  <c r="X28" i="15" s="1"/>
  <c r="J25" i="15" a="1"/>
  <c r="P30" i="15" s="1"/>
  <c r="B25" i="15" a="1"/>
  <c r="Z17" i="15" a="1"/>
  <c r="AF22" i="15" s="1"/>
  <c r="R17" i="15" a="1"/>
  <c r="X22" i="15" s="1"/>
  <c r="J17" i="15" a="1"/>
  <c r="P22" i="15" s="1"/>
  <c r="B17" i="15" a="1"/>
  <c r="H22" i="15" s="1"/>
  <c r="Z9" i="15" a="1"/>
  <c r="AB14" i="15" s="1"/>
  <c r="R9" i="15" a="1"/>
  <c r="S14" i="15" s="1"/>
  <c r="J9" i="15" a="1"/>
  <c r="O14" i="15" s="1"/>
  <c r="B9" i="15" a="1"/>
  <c r="H14" i="15" s="1"/>
  <c r="K30" i="15" l="1"/>
  <c r="AD25" i="15"/>
  <c r="AA26" i="15"/>
  <c r="AE30" i="15"/>
  <c r="AA30" i="15"/>
  <c r="AB10" i="15"/>
  <c r="N25" i="15"/>
  <c r="W27" i="15"/>
  <c r="AF27" i="15"/>
  <c r="AF14" i="15"/>
  <c r="P27" i="15"/>
  <c r="AC28" i="15"/>
  <c r="AD12" i="15"/>
  <c r="O26" i="15"/>
  <c r="J29" i="15"/>
  <c r="AE26" i="15"/>
  <c r="Z29" i="15"/>
  <c r="AE16" i="18"/>
  <c r="AA16" i="18"/>
  <c r="AD16" i="18"/>
  <c r="Z16" i="18"/>
  <c r="AF16" i="18"/>
  <c r="AC16" i="18"/>
  <c r="AB16" i="18"/>
  <c r="O16" i="18"/>
  <c r="K16" i="18"/>
  <c r="N16" i="18"/>
  <c r="J16" i="18"/>
  <c r="P16" i="18"/>
  <c r="M16" i="18"/>
  <c r="L16" i="18"/>
  <c r="X8" i="18"/>
  <c r="T8" i="18"/>
  <c r="W8" i="18"/>
  <c r="S8" i="18"/>
  <c r="U8" i="18"/>
  <c r="V8" i="18"/>
  <c r="R8" i="18"/>
  <c r="G10" i="15"/>
  <c r="AC11" i="15"/>
  <c r="Z7" i="15" s="1"/>
  <c r="F9" i="15"/>
  <c r="H11" i="15"/>
  <c r="C14" i="15"/>
  <c r="C10" i="15"/>
  <c r="E12" i="15"/>
  <c r="G14" i="15"/>
  <c r="AA9" i="15"/>
  <c r="AE13" i="15"/>
  <c r="J25" i="15"/>
  <c r="L27" i="15"/>
  <c r="N29" i="15"/>
  <c r="U25" i="15"/>
  <c r="Z25" i="15"/>
  <c r="AB27" i="15"/>
  <c r="AD29" i="15"/>
  <c r="E8" i="18"/>
  <c r="H8" i="18"/>
  <c r="D8" i="18"/>
  <c r="G8" i="18"/>
  <c r="C8" i="18"/>
  <c r="F8" i="18"/>
  <c r="B8" i="18"/>
  <c r="W16" i="18"/>
  <c r="S16" i="18"/>
  <c r="V16" i="18"/>
  <c r="R16" i="18"/>
  <c r="X16" i="18"/>
  <c r="U16" i="18"/>
  <c r="T16" i="18"/>
  <c r="AC8" i="18"/>
  <c r="AF8" i="18"/>
  <c r="AB8" i="18"/>
  <c r="AE8" i="18"/>
  <c r="AA8" i="18"/>
  <c r="AD8" i="18"/>
  <c r="Z8" i="18"/>
  <c r="H24" i="18"/>
  <c r="D24" i="18"/>
  <c r="G24" i="18"/>
  <c r="C24" i="18"/>
  <c r="F24" i="18"/>
  <c r="B24" i="18"/>
  <c r="E24" i="18"/>
  <c r="P24" i="18"/>
  <c r="L24" i="18"/>
  <c r="O24" i="18"/>
  <c r="K24" i="18"/>
  <c r="N24" i="18"/>
  <c r="J24" i="18"/>
  <c r="M24" i="18"/>
  <c r="B13" i="15"/>
  <c r="P8" i="18"/>
  <c r="L8" i="18"/>
  <c r="O8" i="18"/>
  <c r="K8" i="18"/>
  <c r="M8" i="18"/>
  <c r="N8" i="18"/>
  <c r="J8" i="18"/>
  <c r="B9" i="15"/>
  <c r="D11" i="15"/>
  <c r="F13" i="15"/>
  <c r="K26" i="15"/>
  <c r="M28" i="15"/>
  <c r="O30" i="15"/>
  <c r="R30" i="15"/>
  <c r="Z24" i="16" a="1"/>
  <c r="AE24" i="16" s="1"/>
  <c r="G16" i="18"/>
  <c r="C16" i="18"/>
  <c r="F16" i="18"/>
  <c r="B16" i="18"/>
  <c r="H16" i="18"/>
  <c r="E16" i="18"/>
  <c r="D16" i="18"/>
  <c r="X24" i="18"/>
  <c r="T24" i="18"/>
  <c r="W24" i="18"/>
  <c r="S24" i="18"/>
  <c r="V24" i="18"/>
  <c r="R24" i="18"/>
  <c r="U24" i="18"/>
  <c r="AF24" i="18"/>
  <c r="AB24" i="18"/>
  <c r="AE24" i="18"/>
  <c r="AA24" i="18"/>
  <c r="AD24" i="18"/>
  <c r="Z24" i="18"/>
  <c r="AC24" i="18"/>
  <c r="T9" i="15"/>
  <c r="X9" i="15"/>
  <c r="U10" i="15"/>
  <c r="R11" i="15"/>
  <c r="V11" i="15"/>
  <c r="S12" i="15"/>
  <c r="W12" i="15"/>
  <c r="V13" i="15"/>
  <c r="W14" i="15"/>
  <c r="D17" i="15"/>
  <c r="H17" i="15"/>
  <c r="E18" i="15"/>
  <c r="B19" i="15"/>
  <c r="F19" i="15"/>
  <c r="C20" i="15"/>
  <c r="G20" i="15"/>
  <c r="D21" i="15"/>
  <c r="H21" i="15"/>
  <c r="E22" i="15"/>
  <c r="O17" i="15"/>
  <c r="P18" i="15"/>
  <c r="J20" i="15"/>
  <c r="K21" i="15"/>
  <c r="L22" i="15"/>
  <c r="T17" i="15"/>
  <c r="X17" i="15"/>
  <c r="U18" i="15"/>
  <c r="R19" i="15"/>
  <c r="V19" i="15"/>
  <c r="S20" i="15"/>
  <c r="W20" i="15"/>
  <c r="T21" i="15"/>
  <c r="X21" i="15"/>
  <c r="U22" i="15"/>
  <c r="AE17" i="15"/>
  <c r="AF18" i="15"/>
  <c r="Z20" i="15"/>
  <c r="AA21" i="15"/>
  <c r="AB22" i="15"/>
  <c r="Z8" i="16" a="1"/>
  <c r="J8" i="16" a="1"/>
  <c r="B16" i="16" a="1"/>
  <c r="R16" i="16" a="1"/>
  <c r="B24" i="16" a="1"/>
  <c r="R24" i="16" a="1"/>
  <c r="D9" i="15"/>
  <c r="H9" i="15"/>
  <c r="E10" i="15"/>
  <c r="B11" i="15"/>
  <c r="F11" i="15"/>
  <c r="C12" i="15"/>
  <c r="G12" i="15"/>
  <c r="D13" i="15"/>
  <c r="H13" i="15"/>
  <c r="E14" i="15"/>
  <c r="R9" i="15"/>
  <c r="V9" i="15"/>
  <c r="S10" i="15"/>
  <c r="W10" i="15"/>
  <c r="T11" i="15"/>
  <c r="X11" i="15"/>
  <c r="U12" i="15"/>
  <c r="R13" i="15"/>
  <c r="AE9" i="15"/>
  <c r="AF10" i="15"/>
  <c r="Z12" i="15"/>
  <c r="AA13" i="15"/>
  <c r="B17" i="15"/>
  <c r="F17" i="15"/>
  <c r="C18" i="15"/>
  <c r="G18" i="15"/>
  <c r="D19" i="15"/>
  <c r="H19" i="15"/>
  <c r="E20" i="15"/>
  <c r="B21" i="15"/>
  <c r="F21" i="15"/>
  <c r="C22" i="15"/>
  <c r="G22" i="15"/>
  <c r="K17" i="15"/>
  <c r="L18" i="15"/>
  <c r="M19" i="15"/>
  <c r="J15" i="15" s="1"/>
  <c r="N20" i="15"/>
  <c r="O21" i="15"/>
  <c r="R17" i="15"/>
  <c r="V17" i="15"/>
  <c r="S18" i="15"/>
  <c r="W18" i="15"/>
  <c r="T19" i="15"/>
  <c r="X19" i="15"/>
  <c r="U20" i="15"/>
  <c r="R21" i="15"/>
  <c r="V21" i="15"/>
  <c r="S22" i="15"/>
  <c r="W22" i="15"/>
  <c r="AA17" i="15"/>
  <c r="AB18" i="15"/>
  <c r="AC19" i="15"/>
  <c r="Z15" i="15" s="1"/>
  <c r="AD20" i="15"/>
  <c r="AE21" i="15"/>
  <c r="L25" i="15"/>
  <c r="P25" i="15"/>
  <c r="M26" i="15"/>
  <c r="J27" i="15"/>
  <c r="N27" i="15"/>
  <c r="K28" i="15"/>
  <c r="O28" i="15"/>
  <c r="L29" i="15"/>
  <c r="P29" i="15"/>
  <c r="M30" i="15"/>
  <c r="V26" i="15"/>
  <c r="AB25" i="15"/>
  <c r="AF25" i="15"/>
  <c r="AC26" i="15"/>
  <c r="Z27" i="15"/>
  <c r="AD27" i="15"/>
  <c r="AA28" i="15"/>
  <c r="AE28" i="15"/>
  <c r="AB29" i="15"/>
  <c r="AF29" i="15"/>
  <c r="AC30" i="15"/>
  <c r="R8" i="16" a="1"/>
  <c r="B8" i="16" a="1"/>
  <c r="J16" i="16" a="1"/>
  <c r="Z16" i="16" a="1"/>
  <c r="J24" i="16" a="1"/>
  <c r="K9" i="15"/>
  <c r="M9" i="15"/>
  <c r="O9" i="15"/>
  <c r="J10" i="15"/>
  <c r="L10" i="15"/>
  <c r="N10" i="15"/>
  <c r="P10" i="15"/>
  <c r="K11" i="15"/>
  <c r="M11" i="15"/>
  <c r="J7" i="15" s="1"/>
  <c r="O11" i="15"/>
  <c r="J12" i="15"/>
  <c r="L12" i="15"/>
  <c r="N12" i="15"/>
  <c r="P12" i="15"/>
  <c r="K13" i="15"/>
  <c r="M13" i="15"/>
  <c r="O13" i="15"/>
  <c r="J14" i="15"/>
  <c r="L14" i="15"/>
  <c r="N14" i="15"/>
  <c r="P14" i="15"/>
  <c r="G30" i="15"/>
  <c r="E30" i="15"/>
  <c r="C30" i="15"/>
  <c r="H29" i="15"/>
  <c r="F29" i="15"/>
  <c r="D29" i="15"/>
  <c r="B29" i="15"/>
  <c r="G28" i="15"/>
  <c r="E28" i="15"/>
  <c r="C28" i="15"/>
  <c r="H27" i="15"/>
  <c r="F27" i="15"/>
  <c r="D27" i="15"/>
  <c r="B27" i="15"/>
  <c r="G26" i="15"/>
  <c r="E26" i="15"/>
  <c r="C26" i="15"/>
  <c r="H25" i="15"/>
  <c r="F25" i="15"/>
  <c r="D25" i="15"/>
  <c r="B25" i="15"/>
  <c r="H30" i="15"/>
  <c r="D30" i="15"/>
  <c r="G29" i="15"/>
  <c r="C29" i="15"/>
  <c r="F28" i="15"/>
  <c r="B28" i="15"/>
  <c r="E27" i="15"/>
  <c r="B23" i="15" s="1"/>
  <c r="H26" i="15"/>
  <c r="D26" i="15"/>
  <c r="G25" i="15"/>
  <c r="C25" i="15"/>
  <c r="B26" i="15"/>
  <c r="C27" i="15"/>
  <c r="D28" i="15"/>
  <c r="E29" i="15"/>
  <c r="F30" i="15"/>
  <c r="C9" i="15"/>
  <c r="E9" i="15"/>
  <c r="G9" i="15"/>
  <c r="B10" i="15"/>
  <c r="D10" i="15"/>
  <c r="F10" i="15"/>
  <c r="H10" i="15"/>
  <c r="C11" i="15"/>
  <c r="E11" i="15"/>
  <c r="B7" i="15" s="1"/>
  <c r="G11" i="15"/>
  <c r="B12" i="15"/>
  <c r="D12" i="15"/>
  <c r="F12" i="15"/>
  <c r="H12" i="15"/>
  <c r="C13" i="15"/>
  <c r="E13" i="15"/>
  <c r="G13" i="15"/>
  <c r="B14" i="15"/>
  <c r="D14" i="15"/>
  <c r="F14" i="15"/>
  <c r="J9" i="15"/>
  <c r="L9" i="15"/>
  <c r="N9" i="15"/>
  <c r="P9" i="15"/>
  <c r="K10" i="15"/>
  <c r="M10" i="15"/>
  <c r="O10" i="15"/>
  <c r="J11" i="15"/>
  <c r="L11" i="15"/>
  <c r="N11" i="15"/>
  <c r="P11" i="15"/>
  <c r="K12" i="15"/>
  <c r="M12" i="15"/>
  <c r="O12" i="15"/>
  <c r="J13" i="15"/>
  <c r="L13" i="15"/>
  <c r="N13" i="15"/>
  <c r="P13" i="15"/>
  <c r="K14" i="15"/>
  <c r="M14" i="15"/>
  <c r="X14" i="15"/>
  <c r="V14" i="15"/>
  <c r="T14" i="15"/>
  <c r="R14" i="15"/>
  <c r="W13" i="15"/>
  <c r="U13" i="15"/>
  <c r="S13" i="15"/>
  <c r="S9" i="15"/>
  <c r="U9" i="15"/>
  <c r="W9" i="15"/>
  <c r="R10" i="15"/>
  <c r="T10" i="15"/>
  <c r="V10" i="15"/>
  <c r="X10" i="15"/>
  <c r="S11" i="15"/>
  <c r="U11" i="15"/>
  <c r="R7" i="15" s="1"/>
  <c r="W11" i="15"/>
  <c r="R12" i="15"/>
  <c r="T12" i="15"/>
  <c r="V12" i="15"/>
  <c r="X12" i="15"/>
  <c r="T13" i="15"/>
  <c r="X13" i="15"/>
  <c r="U14" i="15"/>
  <c r="AE14" i="15"/>
  <c r="AC14" i="15"/>
  <c r="AA14" i="15"/>
  <c r="AF13" i="15"/>
  <c r="AD13" i="15"/>
  <c r="AB13" i="15"/>
  <c r="Z13" i="15"/>
  <c r="AE12" i="15"/>
  <c r="AC12" i="15"/>
  <c r="AA12" i="15"/>
  <c r="AF11" i="15"/>
  <c r="AD11" i="15"/>
  <c r="AB11" i="15"/>
  <c r="Z11" i="15"/>
  <c r="AE10" i="15"/>
  <c r="AC10" i="15"/>
  <c r="AA10" i="15"/>
  <c r="AF9" i="15"/>
  <c r="AD9" i="15"/>
  <c r="AB9" i="15"/>
  <c r="Z9" i="15"/>
  <c r="AC9" i="15"/>
  <c r="Z10" i="15"/>
  <c r="AD10" i="15"/>
  <c r="AA11" i="15"/>
  <c r="AE11" i="15"/>
  <c r="AB12" i="15"/>
  <c r="AF12" i="15"/>
  <c r="AC13" i="15"/>
  <c r="Z14" i="15"/>
  <c r="AD14" i="15"/>
  <c r="O22" i="15"/>
  <c r="M22" i="15"/>
  <c r="K22" i="15"/>
  <c r="P21" i="15"/>
  <c r="N21" i="15"/>
  <c r="L21" i="15"/>
  <c r="J21" i="15"/>
  <c r="O20" i="15"/>
  <c r="M20" i="15"/>
  <c r="K20" i="15"/>
  <c r="P19" i="15"/>
  <c r="N19" i="15"/>
  <c r="L19" i="15"/>
  <c r="J19" i="15"/>
  <c r="O18" i="15"/>
  <c r="M18" i="15"/>
  <c r="K18" i="15"/>
  <c r="P17" i="15"/>
  <c r="N17" i="15"/>
  <c r="L17" i="15"/>
  <c r="J17" i="15"/>
  <c r="M17" i="15"/>
  <c r="J18" i="15"/>
  <c r="N18" i="15"/>
  <c r="K19" i="15"/>
  <c r="O19" i="15"/>
  <c r="L20" i="15"/>
  <c r="P20" i="15"/>
  <c r="M21" i="15"/>
  <c r="J22" i="15"/>
  <c r="N22" i="15"/>
  <c r="AE22" i="15"/>
  <c r="AC22" i="15"/>
  <c r="AA22" i="15"/>
  <c r="AF21" i="15"/>
  <c r="AD21" i="15"/>
  <c r="AB21" i="15"/>
  <c r="Z21" i="15"/>
  <c r="AE20" i="15"/>
  <c r="AC20" i="15"/>
  <c r="AA20" i="15"/>
  <c r="AF19" i="15"/>
  <c r="AD19" i="15"/>
  <c r="AB19" i="15"/>
  <c r="Z19" i="15"/>
  <c r="AE18" i="15"/>
  <c r="AC18" i="15"/>
  <c r="AA18" i="15"/>
  <c r="AF17" i="15"/>
  <c r="AD17" i="15"/>
  <c r="AB17" i="15"/>
  <c r="Z17" i="15"/>
  <c r="AC17" i="15"/>
  <c r="Z18" i="15"/>
  <c r="AD18" i="15"/>
  <c r="AA19" i="15"/>
  <c r="AE19" i="15"/>
  <c r="AB20" i="15"/>
  <c r="AF20" i="15"/>
  <c r="AC21" i="15"/>
  <c r="Z22" i="15"/>
  <c r="AD22" i="15"/>
  <c r="E25" i="15"/>
  <c r="F26" i="15"/>
  <c r="G27" i="15"/>
  <c r="H28" i="15"/>
  <c r="B30" i="15"/>
  <c r="W30" i="15"/>
  <c r="U30" i="15"/>
  <c r="S30" i="15"/>
  <c r="X29" i="15"/>
  <c r="V29" i="15"/>
  <c r="T29" i="15"/>
  <c r="R29" i="15"/>
  <c r="W28" i="15"/>
  <c r="U28" i="15"/>
  <c r="S28" i="15"/>
  <c r="X27" i="15"/>
  <c r="V27" i="15"/>
  <c r="T27" i="15"/>
  <c r="R27" i="15"/>
  <c r="W26" i="15"/>
  <c r="U26" i="15"/>
  <c r="S26" i="15"/>
  <c r="X25" i="15"/>
  <c r="V25" i="15"/>
  <c r="T25" i="15"/>
  <c r="R25" i="15"/>
  <c r="X30" i="15"/>
  <c r="T30" i="15"/>
  <c r="W29" i="15"/>
  <c r="S29" i="15"/>
  <c r="V28" i="15"/>
  <c r="R28" i="15"/>
  <c r="U27" i="15"/>
  <c r="R23" i="15" s="1"/>
  <c r="X26" i="15"/>
  <c r="T26" i="15"/>
  <c r="W25" i="15"/>
  <c r="S25" i="15"/>
  <c r="R26" i="15"/>
  <c r="S27" i="15"/>
  <c r="T28" i="15"/>
  <c r="U29" i="15"/>
  <c r="V30" i="15"/>
  <c r="C17" i="15"/>
  <c r="E17" i="15"/>
  <c r="G17" i="15"/>
  <c r="B18" i="15"/>
  <c r="D18" i="15"/>
  <c r="F18" i="15"/>
  <c r="H18" i="15"/>
  <c r="C19" i="15"/>
  <c r="E19" i="15"/>
  <c r="B15" i="15" s="1"/>
  <c r="G19" i="15"/>
  <c r="B20" i="15"/>
  <c r="D20" i="15"/>
  <c r="F20" i="15"/>
  <c r="H20" i="15"/>
  <c r="C21" i="15"/>
  <c r="E21" i="15"/>
  <c r="G21" i="15"/>
  <c r="B22" i="15"/>
  <c r="D22" i="15"/>
  <c r="F22" i="15"/>
  <c r="S17" i="15"/>
  <c r="U17" i="15"/>
  <c r="W17" i="15"/>
  <c r="R18" i="15"/>
  <c r="T18" i="15"/>
  <c r="V18" i="15"/>
  <c r="X18" i="15"/>
  <c r="S19" i="15"/>
  <c r="U19" i="15"/>
  <c r="R15" i="15" s="1"/>
  <c r="W19" i="15"/>
  <c r="R20" i="15"/>
  <c r="T20" i="15"/>
  <c r="V20" i="15"/>
  <c r="X20" i="15"/>
  <c r="S21" i="15"/>
  <c r="U21" i="15"/>
  <c r="W21" i="15"/>
  <c r="R22" i="15"/>
  <c r="T22" i="15"/>
  <c r="V22" i="15"/>
  <c r="K25" i="15"/>
  <c r="M25" i="15"/>
  <c r="O25" i="15"/>
  <c r="J26" i="15"/>
  <c r="L26" i="15"/>
  <c r="N26" i="15"/>
  <c r="P26" i="15"/>
  <c r="K27" i="15"/>
  <c r="M27" i="15"/>
  <c r="J23" i="15" s="1"/>
  <c r="O27" i="15"/>
  <c r="J28" i="15"/>
  <c r="L28" i="15"/>
  <c r="N28" i="15"/>
  <c r="P28" i="15"/>
  <c r="K29" i="15"/>
  <c r="M29" i="15"/>
  <c r="O29" i="15"/>
  <c r="J30" i="15"/>
  <c r="L30" i="15"/>
  <c r="N30" i="15"/>
  <c r="AA25" i="15"/>
  <c r="AC25" i="15"/>
  <c r="AE25" i="15"/>
  <c r="Z26" i="15"/>
  <c r="AB26" i="15"/>
  <c r="AD26" i="15"/>
  <c r="AF26" i="15"/>
  <c r="AA27" i="15"/>
  <c r="AC27" i="15"/>
  <c r="Z23" i="15" s="1"/>
  <c r="AE27" i="15"/>
  <c r="Z28" i="15"/>
  <c r="AB28" i="15"/>
  <c r="AD28" i="15"/>
  <c r="AF28" i="15"/>
  <c r="AA29" i="15"/>
  <c r="AC29" i="15"/>
  <c r="AE29" i="15"/>
  <c r="Z30" i="15"/>
  <c r="AB30" i="15"/>
  <c r="AD30" i="15"/>
  <c r="Z25" i="14" a="1"/>
  <c r="AF30" i="14" s="1"/>
  <c r="R25" i="14" a="1"/>
  <c r="W30" i="14" s="1"/>
  <c r="J25" i="14" a="1"/>
  <c r="N30" i="14" s="1"/>
  <c r="B25" i="14" a="1"/>
  <c r="H28" i="14" s="1"/>
  <c r="Z17" i="14" a="1"/>
  <c r="AC21" i="14" s="1"/>
  <c r="R17" i="14" a="1"/>
  <c r="W22" i="14" s="1"/>
  <c r="J17" i="14" a="1"/>
  <c r="N22" i="14" s="1"/>
  <c r="B17" i="14" a="1"/>
  <c r="G22" i="14" s="1"/>
  <c r="Z9" i="14" a="1"/>
  <c r="R9" i="14" a="1"/>
  <c r="V14" i="14" s="1"/>
  <c r="J9" i="14" a="1"/>
  <c r="N14" i="14" s="1"/>
  <c r="B9" i="14" a="1"/>
  <c r="F14" i="14" s="1"/>
  <c r="U19" i="14" l="1"/>
  <c r="R15" i="14" s="1"/>
  <c r="W9" i="14"/>
  <c r="X22" i="14"/>
  <c r="AB24" i="16"/>
  <c r="W12" i="14"/>
  <c r="AC24" i="16"/>
  <c r="T18" i="14"/>
  <c r="R9" i="14"/>
  <c r="R12" i="14"/>
  <c r="S17" i="14"/>
  <c r="W21" i="14"/>
  <c r="AD24" i="16"/>
  <c r="AF24" i="16"/>
  <c r="AA24" i="16"/>
  <c r="U10" i="14"/>
  <c r="V13" i="14"/>
  <c r="T11" i="14"/>
  <c r="T14" i="14"/>
  <c r="V20" i="14"/>
  <c r="AA19" i="14"/>
  <c r="Z24" i="16"/>
  <c r="L17" i="14"/>
  <c r="L18" i="14"/>
  <c r="M19" i="14"/>
  <c r="J15" i="14" s="1"/>
  <c r="N20" i="14"/>
  <c r="O21" i="14"/>
  <c r="P22" i="14"/>
  <c r="L25" i="14"/>
  <c r="K26" i="14"/>
  <c r="P26" i="14"/>
  <c r="N27" i="14"/>
  <c r="M28" i="14"/>
  <c r="K29" i="14"/>
  <c r="P29" i="14"/>
  <c r="O30" i="14"/>
  <c r="Z24" i="15" a="1"/>
  <c r="AF24" i="15" s="1"/>
  <c r="O24" i="16"/>
  <c r="M24" i="16"/>
  <c r="K24" i="16"/>
  <c r="N24" i="16"/>
  <c r="J24" i="16"/>
  <c r="P24" i="16"/>
  <c r="L24" i="16"/>
  <c r="O16" i="16"/>
  <c r="M16" i="16"/>
  <c r="K16" i="16"/>
  <c r="N16" i="16"/>
  <c r="J16" i="16"/>
  <c r="P16" i="16"/>
  <c r="L16" i="16"/>
  <c r="W8" i="16"/>
  <c r="U8" i="16"/>
  <c r="S8" i="16"/>
  <c r="X8" i="16"/>
  <c r="V8" i="16"/>
  <c r="T8" i="16"/>
  <c r="R8" i="16"/>
  <c r="W24" i="16"/>
  <c r="U24" i="16"/>
  <c r="S24" i="16"/>
  <c r="V24" i="16"/>
  <c r="R24" i="16"/>
  <c r="X24" i="16"/>
  <c r="T24" i="16"/>
  <c r="W16" i="16"/>
  <c r="U16" i="16"/>
  <c r="S16" i="16"/>
  <c r="V16" i="16"/>
  <c r="R16" i="16"/>
  <c r="X16" i="16"/>
  <c r="T16" i="16"/>
  <c r="O8" i="16"/>
  <c r="M8" i="16"/>
  <c r="K8" i="16"/>
  <c r="P8" i="16"/>
  <c r="N8" i="16"/>
  <c r="L8" i="16"/>
  <c r="J8" i="16"/>
  <c r="T9" i="14"/>
  <c r="S10" i="14"/>
  <c r="X10" i="14"/>
  <c r="V11" i="14"/>
  <c r="U12" i="14"/>
  <c r="S13" i="14"/>
  <c r="X13" i="14"/>
  <c r="W14" i="14"/>
  <c r="J17" i="14"/>
  <c r="O17" i="14"/>
  <c r="P18" i="14"/>
  <c r="J20" i="14"/>
  <c r="K21" i="14"/>
  <c r="L22" i="14"/>
  <c r="W17" i="14"/>
  <c r="X18" i="14"/>
  <c r="R20" i="14"/>
  <c r="S21" i="14"/>
  <c r="T22" i="14"/>
  <c r="J25" i="14"/>
  <c r="O25" i="14"/>
  <c r="M26" i="14"/>
  <c r="L27" i="14"/>
  <c r="J28" i="14"/>
  <c r="O28" i="14"/>
  <c r="N29" i="14"/>
  <c r="L30" i="14"/>
  <c r="AE16" i="16"/>
  <c r="AC16" i="16"/>
  <c r="AA16" i="16"/>
  <c r="AD16" i="16"/>
  <c r="Z16" i="16"/>
  <c r="AF16" i="16"/>
  <c r="AB16" i="16"/>
  <c r="G8" i="16"/>
  <c r="E8" i="16"/>
  <c r="C8" i="16"/>
  <c r="H8" i="16"/>
  <c r="F8" i="16"/>
  <c r="D8" i="16"/>
  <c r="B8" i="16"/>
  <c r="G24" i="16"/>
  <c r="E24" i="16"/>
  <c r="C24" i="16"/>
  <c r="F24" i="16"/>
  <c r="B24" i="16"/>
  <c r="H24" i="16"/>
  <c r="D24" i="16"/>
  <c r="G16" i="16"/>
  <c r="E16" i="16"/>
  <c r="C16" i="16"/>
  <c r="F16" i="16"/>
  <c r="B16" i="16"/>
  <c r="H16" i="16"/>
  <c r="D16" i="16"/>
  <c r="AE8" i="16"/>
  <c r="AC8" i="16"/>
  <c r="AA8" i="16"/>
  <c r="AF8" i="16"/>
  <c r="AD8" i="16"/>
  <c r="AB8" i="16"/>
  <c r="Z8" i="16"/>
  <c r="E17" i="14"/>
  <c r="F18" i="14"/>
  <c r="G19" i="14"/>
  <c r="H20" i="14"/>
  <c r="F22" i="14"/>
  <c r="B26" i="14"/>
  <c r="D28" i="14"/>
  <c r="F30" i="14"/>
  <c r="T25" i="14"/>
  <c r="X25" i="14"/>
  <c r="U26" i="14"/>
  <c r="R27" i="14"/>
  <c r="V27" i="14"/>
  <c r="S28" i="14"/>
  <c r="W28" i="14"/>
  <c r="T29" i="14"/>
  <c r="X29" i="14"/>
  <c r="U30" i="14"/>
  <c r="AF25" i="14"/>
  <c r="Z27" i="14"/>
  <c r="AA28" i="14"/>
  <c r="AB29" i="14"/>
  <c r="AC30" i="14"/>
  <c r="Z8" i="15" a="1"/>
  <c r="J8" i="15" a="1"/>
  <c r="R16" i="15" a="1"/>
  <c r="K9" i="14"/>
  <c r="O9" i="14"/>
  <c r="L10" i="14"/>
  <c r="P10" i="14"/>
  <c r="M11" i="14"/>
  <c r="J7" i="14" s="1"/>
  <c r="J12" i="14"/>
  <c r="N12" i="14"/>
  <c r="K13" i="14"/>
  <c r="O13" i="14"/>
  <c r="L14" i="14"/>
  <c r="P14" i="14"/>
  <c r="B16" i="15" a="1"/>
  <c r="B24" i="15" a="1"/>
  <c r="R24" i="15" a="1"/>
  <c r="J9" i="14"/>
  <c r="N9" i="14"/>
  <c r="K10" i="14"/>
  <c r="O10" i="14"/>
  <c r="L11" i="14"/>
  <c r="P11" i="14"/>
  <c r="M12" i="14"/>
  <c r="J13" i="14"/>
  <c r="N13" i="14"/>
  <c r="K14" i="14"/>
  <c r="O14" i="14"/>
  <c r="S9" i="14"/>
  <c r="V9" i="14"/>
  <c r="X9" i="14"/>
  <c r="T10" i="14"/>
  <c r="W10" i="14"/>
  <c r="R11" i="14"/>
  <c r="U11" i="14"/>
  <c r="R7" i="14" s="1"/>
  <c r="X11" i="14"/>
  <c r="S12" i="14"/>
  <c r="V12" i="14"/>
  <c r="R13" i="14"/>
  <c r="T13" i="14"/>
  <c r="W13" i="14"/>
  <c r="S14" i="14"/>
  <c r="U14" i="14"/>
  <c r="X14" i="14"/>
  <c r="B17" i="14"/>
  <c r="C18" i="14"/>
  <c r="D19" i="14"/>
  <c r="E20" i="14"/>
  <c r="F21" i="14"/>
  <c r="K17" i="14"/>
  <c r="N17" i="14"/>
  <c r="K18" i="14"/>
  <c r="O18" i="14"/>
  <c r="L19" i="14"/>
  <c r="P19" i="14"/>
  <c r="M20" i="14"/>
  <c r="J21" i="14"/>
  <c r="N21" i="14"/>
  <c r="K22" i="14"/>
  <c r="O22" i="14"/>
  <c r="T17" i="14"/>
  <c r="X17" i="14"/>
  <c r="U18" i="14"/>
  <c r="R19" i="14"/>
  <c r="V19" i="14"/>
  <c r="S20" i="14"/>
  <c r="W20" i="14"/>
  <c r="T21" i="14"/>
  <c r="X21" i="14"/>
  <c r="U22" i="14"/>
  <c r="E25" i="14"/>
  <c r="G27" i="14"/>
  <c r="B30" i="14"/>
  <c r="K25" i="14"/>
  <c r="N25" i="14"/>
  <c r="P25" i="14"/>
  <c r="L26" i="14"/>
  <c r="O26" i="14"/>
  <c r="J27" i="14"/>
  <c r="M27" i="14"/>
  <c r="J23" i="14" s="1"/>
  <c r="P27" i="14"/>
  <c r="K28" i="14"/>
  <c r="N28" i="14"/>
  <c r="J29" i="14"/>
  <c r="L29" i="14"/>
  <c r="O29" i="14"/>
  <c r="K30" i="14"/>
  <c r="M30" i="14"/>
  <c r="P30" i="14"/>
  <c r="S25" i="14"/>
  <c r="W25" i="14"/>
  <c r="T26" i="14"/>
  <c r="X26" i="14"/>
  <c r="U27" i="14"/>
  <c r="R23" i="14" s="1"/>
  <c r="R28" i="14"/>
  <c r="V28" i="14"/>
  <c r="S29" i="14"/>
  <c r="W29" i="14"/>
  <c r="T30" i="14"/>
  <c r="X30" i="14"/>
  <c r="AB25" i="14"/>
  <c r="AC26" i="14"/>
  <c r="AD27" i="14"/>
  <c r="AE28" i="14"/>
  <c r="AF29" i="14"/>
  <c r="R8" i="15" a="1"/>
  <c r="B8" i="15" a="1"/>
  <c r="J16" i="15" a="1"/>
  <c r="Z16" i="15" a="1"/>
  <c r="J24" i="15" a="1"/>
  <c r="AF14" i="14"/>
  <c r="AB14" i="14"/>
  <c r="AE13" i="14"/>
  <c r="AA13" i="14"/>
  <c r="AD12" i="14"/>
  <c r="Z12" i="14"/>
  <c r="AC11" i="14"/>
  <c r="Z7" i="14" s="1"/>
  <c r="AF10" i="14"/>
  <c r="AB10" i="14"/>
  <c r="AE9" i="14"/>
  <c r="AA9" i="14"/>
  <c r="AE14" i="14"/>
  <c r="AA14" i="14"/>
  <c r="AD13" i="14"/>
  <c r="Z13" i="14"/>
  <c r="AC12" i="14"/>
  <c r="AF11" i="14"/>
  <c r="AB11" i="14"/>
  <c r="AE10" i="14"/>
  <c r="AA10" i="14"/>
  <c r="AD9" i="14"/>
  <c r="Z9" i="14"/>
  <c r="Z10" i="14"/>
  <c r="AA11" i="14"/>
  <c r="AB12" i="14"/>
  <c r="AC13" i="14"/>
  <c r="AD14" i="14"/>
  <c r="B9" i="14"/>
  <c r="H9" i="14"/>
  <c r="F10" i="14"/>
  <c r="D11" i="14"/>
  <c r="C12" i="14"/>
  <c r="H12" i="14"/>
  <c r="F13" i="14"/>
  <c r="E14" i="14"/>
  <c r="AB9" i="14"/>
  <c r="AC10" i="14"/>
  <c r="AD11" i="14"/>
  <c r="AE12" i="14"/>
  <c r="AF13" i="14"/>
  <c r="D9" i="14"/>
  <c r="B10" i="14"/>
  <c r="G10" i="14"/>
  <c r="F11" i="14"/>
  <c r="D12" i="14"/>
  <c r="B13" i="14"/>
  <c r="H13" i="14"/>
  <c r="AC9" i="14"/>
  <c r="AD10" i="14"/>
  <c r="AE11" i="14"/>
  <c r="AF12" i="14"/>
  <c r="Z14" i="14"/>
  <c r="F17" i="14"/>
  <c r="G18" i="14"/>
  <c r="H19" i="14"/>
  <c r="B21" i="14"/>
  <c r="AB17" i="14"/>
  <c r="H14" i="14"/>
  <c r="D14" i="14"/>
  <c r="G13" i="14"/>
  <c r="C13" i="14"/>
  <c r="F12" i="14"/>
  <c r="B12" i="14"/>
  <c r="E11" i="14"/>
  <c r="B7" i="14" s="1"/>
  <c r="H10" i="14"/>
  <c r="D10" i="14"/>
  <c r="G9" i="14"/>
  <c r="C9" i="14"/>
  <c r="F9" i="14"/>
  <c r="E10" i="14"/>
  <c r="C11" i="14"/>
  <c r="H11" i="14"/>
  <c r="G12" i="14"/>
  <c r="E13" i="14"/>
  <c r="C14" i="14"/>
  <c r="AF22" i="14"/>
  <c r="AB22" i="14"/>
  <c r="AE21" i="14"/>
  <c r="AA21" i="14"/>
  <c r="AD20" i="14"/>
  <c r="Z20" i="14"/>
  <c r="AC19" i="14"/>
  <c r="Z15" i="14" s="1"/>
  <c r="AF18" i="14"/>
  <c r="AB18" i="14"/>
  <c r="AE17" i="14"/>
  <c r="AA17" i="14"/>
  <c r="AE22" i="14"/>
  <c r="AA22" i="14"/>
  <c r="AD21" i="14"/>
  <c r="Z21" i="14"/>
  <c r="AC20" i="14"/>
  <c r="AF19" i="14"/>
  <c r="AB19" i="14"/>
  <c r="AE18" i="14"/>
  <c r="AA18" i="14"/>
  <c r="AD17" i="14"/>
  <c r="Z17" i="14"/>
  <c r="AC22" i="14"/>
  <c r="AB21" i="14"/>
  <c r="AA20" i="14"/>
  <c r="Z19" i="14"/>
  <c r="AF17" i="14"/>
  <c r="Z22" i="14"/>
  <c r="AF20" i="14"/>
  <c r="AE19" i="14"/>
  <c r="AD18" i="14"/>
  <c r="AC17" i="14"/>
  <c r="AF21" i="14"/>
  <c r="AE20" i="14"/>
  <c r="AD19" i="14"/>
  <c r="AC18" i="14"/>
  <c r="AB20" i="14"/>
  <c r="E9" i="14"/>
  <c r="C10" i="14"/>
  <c r="B11" i="14"/>
  <c r="G11" i="14"/>
  <c r="E12" i="14"/>
  <c r="D13" i="14"/>
  <c r="B14" i="14"/>
  <c r="G14" i="14"/>
  <c r="AF9" i="14"/>
  <c r="Z11" i="14"/>
  <c r="AA12" i="14"/>
  <c r="AB13" i="14"/>
  <c r="AC14" i="14"/>
  <c r="E22" i="14"/>
  <c r="H21" i="14"/>
  <c r="H22" i="14"/>
  <c r="D22" i="14"/>
  <c r="G21" i="14"/>
  <c r="C22" i="14"/>
  <c r="D21" i="14"/>
  <c r="G20" i="14"/>
  <c r="C20" i="14"/>
  <c r="F19" i="14"/>
  <c r="B19" i="14"/>
  <c r="E18" i="14"/>
  <c r="H17" i="14"/>
  <c r="D17" i="14"/>
  <c r="B22" i="14"/>
  <c r="C21" i="14"/>
  <c r="F20" i="14"/>
  <c r="B20" i="14"/>
  <c r="E19" i="14"/>
  <c r="B15" i="14" s="1"/>
  <c r="H18" i="14"/>
  <c r="D18" i="14"/>
  <c r="G17" i="14"/>
  <c r="C17" i="14"/>
  <c r="B18" i="14"/>
  <c r="C19" i="14"/>
  <c r="D20" i="14"/>
  <c r="E21" i="14"/>
  <c r="Z18" i="14"/>
  <c r="AD22" i="14"/>
  <c r="L9" i="14"/>
  <c r="P9" i="14"/>
  <c r="M10" i="14"/>
  <c r="J11" i="14"/>
  <c r="N11" i="14"/>
  <c r="K12" i="14"/>
  <c r="O12" i="14"/>
  <c r="L13" i="14"/>
  <c r="P13" i="14"/>
  <c r="M14" i="14"/>
  <c r="U9" i="14"/>
  <c r="R10" i="14"/>
  <c r="V10" i="14"/>
  <c r="S11" i="14"/>
  <c r="W11" i="14"/>
  <c r="T12" i="14"/>
  <c r="X12" i="14"/>
  <c r="U13" i="14"/>
  <c r="R14" i="14"/>
  <c r="F26" i="14"/>
  <c r="M9" i="14"/>
  <c r="J10" i="14"/>
  <c r="N10" i="14"/>
  <c r="K11" i="14"/>
  <c r="O11" i="14"/>
  <c r="L12" i="14"/>
  <c r="P12" i="14"/>
  <c r="M13" i="14"/>
  <c r="J14" i="14"/>
  <c r="E30" i="14"/>
  <c r="H29" i="14"/>
  <c r="D29" i="14"/>
  <c r="G28" i="14"/>
  <c r="C28" i="14"/>
  <c r="F27" i="14"/>
  <c r="B27" i="14"/>
  <c r="E26" i="14"/>
  <c r="H25" i="14"/>
  <c r="D25" i="14"/>
  <c r="H30" i="14"/>
  <c r="D30" i="14"/>
  <c r="G29" i="14"/>
  <c r="C29" i="14"/>
  <c r="F28" i="14"/>
  <c r="B28" i="14"/>
  <c r="E27" i="14"/>
  <c r="B23" i="14" s="1"/>
  <c r="H26" i="14"/>
  <c r="D26" i="14"/>
  <c r="G25" i="14"/>
  <c r="C25" i="14"/>
  <c r="G30" i="14"/>
  <c r="C30" i="14"/>
  <c r="F29" i="14"/>
  <c r="B29" i="14"/>
  <c r="E28" i="14"/>
  <c r="H27" i="14"/>
  <c r="D27" i="14"/>
  <c r="G26" i="14"/>
  <c r="C26" i="14"/>
  <c r="F25" i="14"/>
  <c r="B25" i="14"/>
  <c r="C27" i="14"/>
  <c r="E29" i="14"/>
  <c r="AC25" i="14"/>
  <c r="Z26" i="14"/>
  <c r="AD26" i="14"/>
  <c r="AA27" i="14"/>
  <c r="AE27" i="14"/>
  <c r="AB28" i="14"/>
  <c r="AF28" i="14"/>
  <c r="AC29" i="14"/>
  <c r="Z30" i="14"/>
  <c r="AD30" i="14"/>
  <c r="P17" i="14"/>
  <c r="M18" i="14"/>
  <c r="J19" i="14"/>
  <c r="N19" i="14"/>
  <c r="K20" i="14"/>
  <c r="O20" i="14"/>
  <c r="L21" i="14"/>
  <c r="P21" i="14"/>
  <c r="M22" i="14"/>
  <c r="U17" i="14"/>
  <c r="R18" i="14"/>
  <c r="V18" i="14"/>
  <c r="S19" i="14"/>
  <c r="W19" i="14"/>
  <c r="T20" i="14"/>
  <c r="X20" i="14"/>
  <c r="U21" i="14"/>
  <c r="R22" i="14"/>
  <c r="V22" i="14"/>
  <c r="U25" i="14"/>
  <c r="R26" i="14"/>
  <c r="V26" i="14"/>
  <c r="S27" i="14"/>
  <c r="W27" i="14"/>
  <c r="T28" i="14"/>
  <c r="X28" i="14"/>
  <c r="U29" i="14"/>
  <c r="R30" i="14"/>
  <c r="V30" i="14"/>
  <c r="Z25" i="14"/>
  <c r="AD25" i="14"/>
  <c r="AA26" i="14"/>
  <c r="AE26" i="14"/>
  <c r="AB27" i="14"/>
  <c r="AF27" i="14"/>
  <c r="AC28" i="14"/>
  <c r="Z29" i="14"/>
  <c r="AD29" i="14"/>
  <c r="AA30" i="14"/>
  <c r="AE30" i="14"/>
  <c r="M17" i="14"/>
  <c r="J18" i="14"/>
  <c r="N18" i="14"/>
  <c r="K19" i="14"/>
  <c r="O19" i="14"/>
  <c r="L20" i="14"/>
  <c r="P20" i="14"/>
  <c r="M21" i="14"/>
  <c r="J22" i="14"/>
  <c r="R17" i="14"/>
  <c r="V17" i="14"/>
  <c r="S18" i="14"/>
  <c r="W18" i="14"/>
  <c r="T19" i="14"/>
  <c r="X19" i="14"/>
  <c r="U20" i="14"/>
  <c r="R21" i="14"/>
  <c r="V21" i="14"/>
  <c r="S22" i="14"/>
  <c r="M25" i="14"/>
  <c r="J26" i="14"/>
  <c r="N26" i="14"/>
  <c r="K27" i="14"/>
  <c r="O27" i="14"/>
  <c r="L28" i="14"/>
  <c r="P28" i="14"/>
  <c r="M29" i="14"/>
  <c r="J30" i="14"/>
  <c r="R25" i="14"/>
  <c r="V25" i="14"/>
  <c r="S26" i="14"/>
  <c r="W26" i="14"/>
  <c r="T27" i="14"/>
  <c r="X27" i="14"/>
  <c r="U28" i="14"/>
  <c r="R29" i="14"/>
  <c r="V29" i="14"/>
  <c r="S30" i="14"/>
  <c r="AA25" i="14"/>
  <c r="AE25" i="14"/>
  <c r="AB26" i="14"/>
  <c r="AF26" i="14"/>
  <c r="AC27" i="14"/>
  <c r="Z23" i="14" s="1"/>
  <c r="Z28" i="14"/>
  <c r="AD28" i="14"/>
  <c r="AA29" i="14"/>
  <c r="AE29" i="14"/>
  <c r="AB30" i="14"/>
  <c r="Z25" i="9" a="1"/>
  <c r="AE30" i="9" s="1"/>
  <c r="R25" i="9" a="1"/>
  <c r="V30" i="9" s="1"/>
  <c r="J25" i="9" a="1"/>
  <c r="P28" i="9" s="1"/>
  <c r="B25" i="9" a="1"/>
  <c r="F30" i="9" s="1"/>
  <c r="Z17" i="9" a="1"/>
  <c r="AE22" i="9" s="1"/>
  <c r="R17" i="9" a="1"/>
  <c r="V22" i="9" s="1"/>
  <c r="J17" i="9" a="1"/>
  <c r="K22" i="9" s="1"/>
  <c r="B17" i="9" a="1"/>
  <c r="H21" i="9" s="1"/>
  <c r="Z9" i="9" a="1"/>
  <c r="AD14" i="9" s="1"/>
  <c r="R9" i="9" a="1"/>
  <c r="V14" i="9" s="1"/>
  <c r="J9" i="9" a="1"/>
  <c r="K14" i="9" s="1"/>
  <c r="B9" i="9" a="1"/>
  <c r="E14" i="9" s="1"/>
  <c r="W25" i="8" a="1"/>
  <c r="AC30" i="8" s="1"/>
  <c r="P25" i="8" a="1"/>
  <c r="Q29" i="8" s="1"/>
  <c r="I25" i="8" a="1"/>
  <c r="J30" i="8" s="1"/>
  <c r="B25" i="8" a="1"/>
  <c r="G27" i="8" s="1"/>
  <c r="W17" i="8" a="1"/>
  <c r="W19" i="8" s="1"/>
  <c r="P17" i="8" a="1"/>
  <c r="U20" i="8" s="1"/>
  <c r="I17" i="8" a="1"/>
  <c r="K22" i="8" s="1"/>
  <c r="B17" i="8" a="1"/>
  <c r="G22" i="8" s="1"/>
  <c r="W9" i="8" a="1"/>
  <c r="X14" i="8" s="1"/>
  <c r="P9" i="8" a="1"/>
  <c r="S14" i="8" s="1"/>
  <c r="I9" i="8" a="1"/>
  <c r="N14" i="8" s="1"/>
  <c r="B9" i="8" a="1"/>
  <c r="F14" i="8" s="1"/>
  <c r="Z25" i="7" a="1"/>
  <c r="AD27" i="7" s="1"/>
  <c r="R25" i="7" a="1"/>
  <c r="U27" i="7" s="1"/>
  <c r="R23" i="7" s="1"/>
  <c r="J25" i="7" a="1"/>
  <c r="N30" i="7" s="1"/>
  <c r="B25" i="7" a="1"/>
  <c r="E29" i="7" s="1"/>
  <c r="Z17" i="7" a="1"/>
  <c r="AF22" i="7" s="1"/>
  <c r="R17" i="7" a="1"/>
  <c r="X22" i="7" s="1"/>
  <c r="J17" i="7" a="1"/>
  <c r="L19" i="7" s="1"/>
  <c r="B17" i="7" a="1"/>
  <c r="H21" i="7" s="1"/>
  <c r="Z9" i="7" a="1"/>
  <c r="AA14" i="7" s="1"/>
  <c r="R9" i="7" a="1"/>
  <c r="S12" i="7" s="1"/>
  <c r="J9" i="7" a="1"/>
  <c r="L14" i="7" s="1"/>
  <c r="B9" i="7" a="1"/>
  <c r="F14" i="7" s="1"/>
  <c r="AA24" i="15" l="1"/>
  <c r="AB24" i="15"/>
  <c r="AC24" i="15"/>
  <c r="Z24" i="15"/>
  <c r="AE24" i="15"/>
  <c r="AD24" i="15"/>
  <c r="O24" i="15"/>
  <c r="M24" i="15"/>
  <c r="K24" i="15"/>
  <c r="N24" i="15"/>
  <c r="J24" i="15"/>
  <c r="P24" i="15"/>
  <c r="L24" i="15"/>
  <c r="O16" i="15"/>
  <c r="M16" i="15"/>
  <c r="K16" i="15"/>
  <c r="N16" i="15"/>
  <c r="J16" i="15"/>
  <c r="P16" i="15"/>
  <c r="L16" i="15"/>
  <c r="W8" i="15"/>
  <c r="U8" i="15"/>
  <c r="S8" i="15"/>
  <c r="X8" i="15"/>
  <c r="V8" i="15"/>
  <c r="T8" i="15"/>
  <c r="R8" i="15"/>
  <c r="G24" i="15"/>
  <c r="E24" i="15"/>
  <c r="C24" i="15"/>
  <c r="F24" i="15"/>
  <c r="B24" i="15"/>
  <c r="H24" i="15"/>
  <c r="D24" i="15"/>
  <c r="O8" i="15"/>
  <c r="M8" i="15"/>
  <c r="K8" i="15"/>
  <c r="P8" i="15"/>
  <c r="N8" i="15"/>
  <c r="L8" i="15"/>
  <c r="J8" i="15"/>
  <c r="AE16" i="15"/>
  <c r="AC16" i="15"/>
  <c r="AA16" i="15"/>
  <c r="AD16" i="15"/>
  <c r="Z16" i="15"/>
  <c r="AF16" i="15"/>
  <c r="AB16" i="15"/>
  <c r="G8" i="15"/>
  <c r="E8" i="15"/>
  <c r="C8" i="15"/>
  <c r="H8" i="15"/>
  <c r="F8" i="15"/>
  <c r="D8" i="15"/>
  <c r="B8" i="15"/>
  <c r="W24" i="15"/>
  <c r="U24" i="15"/>
  <c r="S24" i="15"/>
  <c r="V24" i="15"/>
  <c r="R24" i="15"/>
  <c r="X24" i="15"/>
  <c r="T24" i="15"/>
  <c r="G16" i="15"/>
  <c r="E16" i="15"/>
  <c r="C16" i="15"/>
  <c r="F16" i="15"/>
  <c r="B16" i="15"/>
  <c r="H16" i="15"/>
  <c r="D16" i="15"/>
  <c r="W16" i="15"/>
  <c r="U16" i="15"/>
  <c r="S16" i="15"/>
  <c r="V16" i="15"/>
  <c r="R16" i="15"/>
  <c r="X16" i="15"/>
  <c r="T16" i="15"/>
  <c r="AE8" i="15"/>
  <c r="AC8" i="15"/>
  <c r="AA8" i="15"/>
  <c r="AF8" i="15"/>
  <c r="AD8" i="15"/>
  <c r="AB8" i="15"/>
  <c r="Z8" i="15"/>
  <c r="H10" i="8"/>
  <c r="R24" i="14" a="1"/>
  <c r="B24" i="14" a="1"/>
  <c r="Z24" i="14" a="1"/>
  <c r="J24" i="14" a="1"/>
  <c r="Z16" i="14" a="1"/>
  <c r="R16" i="14" a="1"/>
  <c r="J16" i="14" a="1"/>
  <c r="B16" i="14" a="1"/>
  <c r="R8" i="14" a="1"/>
  <c r="B8" i="14" a="1"/>
  <c r="Z8" i="14" a="1"/>
  <c r="J8" i="14" a="1"/>
  <c r="C10" i="8"/>
  <c r="H13" i="8"/>
  <c r="M11" i="8"/>
  <c r="I17" i="8"/>
  <c r="L18" i="8"/>
  <c r="L20" i="8"/>
  <c r="N22" i="8"/>
  <c r="I12" i="8"/>
  <c r="K17" i="8"/>
  <c r="I19" i="8"/>
  <c r="J21" i="8"/>
  <c r="E12" i="8"/>
  <c r="K9" i="8"/>
  <c r="O13" i="8"/>
  <c r="M17" i="8"/>
  <c r="M19" i="8"/>
  <c r="K21" i="8"/>
  <c r="P28" i="8"/>
  <c r="D9" i="8"/>
  <c r="C13" i="8"/>
  <c r="N9" i="8"/>
  <c r="K14" i="8"/>
  <c r="K18" i="8"/>
  <c r="I20" i="8"/>
  <c r="M21" i="8"/>
  <c r="S22" i="8"/>
  <c r="AA27" i="8"/>
  <c r="Z30" i="8"/>
  <c r="F17" i="8"/>
  <c r="D22" i="8"/>
  <c r="V17" i="8"/>
  <c r="Q28" i="8"/>
  <c r="Y25" i="8"/>
  <c r="X28" i="8"/>
  <c r="F11" i="8"/>
  <c r="G14" i="8"/>
  <c r="L10" i="8"/>
  <c r="N12" i="8"/>
  <c r="G18" i="8"/>
  <c r="J18" i="8"/>
  <c r="K19" i="8"/>
  <c r="M20" i="8"/>
  <c r="S19" i="8"/>
  <c r="P15" i="8" s="1"/>
  <c r="Y21" i="8"/>
  <c r="M25" i="8"/>
  <c r="K27" i="8"/>
  <c r="M29" i="8"/>
  <c r="U25" i="8"/>
  <c r="R30" i="8"/>
  <c r="AC25" i="8"/>
  <c r="AB28" i="8"/>
  <c r="B11" i="9"/>
  <c r="X19" i="9"/>
  <c r="B21" i="8"/>
  <c r="L26" i="8"/>
  <c r="M28" i="8"/>
  <c r="K30" i="8"/>
  <c r="I25" i="8"/>
  <c r="I27" i="8"/>
  <c r="N28" i="8"/>
  <c r="O10" i="8"/>
  <c r="J13" i="8"/>
  <c r="H19" i="8"/>
  <c r="N25" i="8"/>
  <c r="I28" i="8"/>
  <c r="V25" i="8"/>
  <c r="V30" i="8"/>
  <c r="Z26" i="8"/>
  <c r="AC29" i="8"/>
  <c r="E17" i="9"/>
  <c r="O19" i="9"/>
  <c r="S22" i="9"/>
  <c r="W10" i="9"/>
  <c r="G20" i="9"/>
  <c r="V17" i="9"/>
  <c r="AF18" i="9"/>
  <c r="X11" i="9"/>
  <c r="B22" i="9"/>
  <c r="J22" i="9"/>
  <c r="T18" i="9"/>
  <c r="V20" i="9"/>
  <c r="X22" i="9"/>
  <c r="Z20" i="9"/>
  <c r="R13" i="9"/>
  <c r="W18" i="9"/>
  <c r="R21" i="9"/>
  <c r="AA21" i="9"/>
  <c r="V9" i="9"/>
  <c r="S14" i="9"/>
  <c r="B19" i="9"/>
  <c r="M17" i="9"/>
  <c r="S17" i="9"/>
  <c r="U19" i="9"/>
  <c r="R15" i="9" s="1"/>
  <c r="W21" i="9"/>
  <c r="AE17" i="9"/>
  <c r="AB22" i="9"/>
  <c r="K10" i="9"/>
  <c r="O11" i="9"/>
  <c r="O14" i="9"/>
  <c r="X25" i="9"/>
  <c r="R29" i="9"/>
  <c r="W9" i="9"/>
  <c r="X10" i="9"/>
  <c r="R12" i="9"/>
  <c r="S13" i="9"/>
  <c r="T14" i="9"/>
  <c r="Z9" i="9"/>
  <c r="AE9" i="9"/>
  <c r="AC10" i="9"/>
  <c r="AB11" i="9"/>
  <c r="Z12" i="9"/>
  <c r="AE12" i="9"/>
  <c r="AD13" i="9"/>
  <c r="AB14" i="9"/>
  <c r="H17" i="9"/>
  <c r="F19" i="9"/>
  <c r="H20" i="9"/>
  <c r="E22" i="9"/>
  <c r="K18" i="9"/>
  <c r="M20" i="9"/>
  <c r="O22" i="9"/>
  <c r="AF17" i="9"/>
  <c r="Z19" i="9"/>
  <c r="AA20" i="9"/>
  <c r="AB21" i="9"/>
  <c r="AC22" i="9"/>
  <c r="B25" i="9"/>
  <c r="G25" i="9"/>
  <c r="E26" i="9"/>
  <c r="D27" i="9"/>
  <c r="B28" i="9"/>
  <c r="G28" i="9"/>
  <c r="F29" i="9"/>
  <c r="D30" i="9"/>
  <c r="R25" i="9"/>
  <c r="S26" i="9"/>
  <c r="T27" i="9"/>
  <c r="V29" i="9"/>
  <c r="AA25" i="9"/>
  <c r="AC27" i="9"/>
  <c r="Z23" i="9" s="1"/>
  <c r="AE29" i="9"/>
  <c r="J13" i="9"/>
  <c r="F25" i="9"/>
  <c r="D26" i="9"/>
  <c r="B27" i="9"/>
  <c r="H27" i="9"/>
  <c r="F28" i="9"/>
  <c r="D29" i="9"/>
  <c r="C30" i="9"/>
  <c r="H30" i="9"/>
  <c r="R27" i="9"/>
  <c r="D13" i="9"/>
  <c r="M9" i="9"/>
  <c r="O10" i="9"/>
  <c r="M12" i="9"/>
  <c r="J14" i="9"/>
  <c r="R9" i="9"/>
  <c r="S10" i="9"/>
  <c r="T11" i="9"/>
  <c r="U12" i="9"/>
  <c r="V13" i="9"/>
  <c r="W14" i="9"/>
  <c r="AA9" i="9"/>
  <c r="AF9" i="9"/>
  <c r="AE10" i="9"/>
  <c r="AC11" i="9"/>
  <c r="Z7" i="9" s="1"/>
  <c r="AA12" i="9"/>
  <c r="Z13" i="9"/>
  <c r="AE13" i="9"/>
  <c r="AC14" i="9"/>
  <c r="E18" i="9"/>
  <c r="G19" i="9"/>
  <c r="D21" i="9"/>
  <c r="W17" i="9"/>
  <c r="X18" i="9"/>
  <c r="R20" i="9"/>
  <c r="S21" i="9"/>
  <c r="T22" i="9"/>
  <c r="AA17" i="9"/>
  <c r="AB18" i="9"/>
  <c r="AC19" i="9"/>
  <c r="Z15" i="9" s="1"/>
  <c r="AD20" i="9"/>
  <c r="AE21" i="9"/>
  <c r="AF22" i="9"/>
  <c r="C25" i="9"/>
  <c r="H25" i="9"/>
  <c r="G26" i="9"/>
  <c r="E27" i="9"/>
  <c r="B23" i="9" s="1"/>
  <c r="C28" i="9"/>
  <c r="B29" i="9"/>
  <c r="G29" i="9"/>
  <c r="E30" i="9"/>
  <c r="N26" i="9"/>
  <c r="T25" i="9"/>
  <c r="U26" i="9"/>
  <c r="X27" i="9"/>
  <c r="S30" i="9"/>
  <c r="AE25" i="9"/>
  <c r="Z28" i="9"/>
  <c r="AB30" i="9"/>
  <c r="AD9" i="9"/>
  <c r="AB10" i="9"/>
  <c r="Z11" i="9"/>
  <c r="AF11" i="9"/>
  <c r="AD12" i="9"/>
  <c r="AB13" i="9"/>
  <c r="AA14" i="9"/>
  <c r="AF14" i="9"/>
  <c r="AF26" i="9"/>
  <c r="AA29" i="9"/>
  <c r="C12" i="9"/>
  <c r="J9" i="9"/>
  <c r="N10" i="9"/>
  <c r="P11" i="9"/>
  <c r="N13" i="9"/>
  <c r="N18" i="9"/>
  <c r="P20" i="9"/>
  <c r="H9" i="9"/>
  <c r="N9" i="9"/>
  <c r="L11" i="9"/>
  <c r="P12" i="9"/>
  <c r="S9" i="9"/>
  <c r="T10" i="9"/>
  <c r="U11" i="9"/>
  <c r="R7" i="9" s="1"/>
  <c r="V12" i="9"/>
  <c r="W13" i="9"/>
  <c r="X14" i="9"/>
  <c r="AB9" i="9"/>
  <c r="AA10" i="9"/>
  <c r="AF10" i="9"/>
  <c r="AD11" i="9"/>
  <c r="AC12" i="9"/>
  <c r="AA13" i="9"/>
  <c r="AF13" i="9"/>
  <c r="AE14" i="9"/>
  <c r="D17" i="9"/>
  <c r="F18" i="9"/>
  <c r="C20" i="9"/>
  <c r="J17" i="9"/>
  <c r="L19" i="9"/>
  <c r="N21" i="9"/>
  <c r="R17" i="9"/>
  <c r="S18" i="9"/>
  <c r="T19" i="9"/>
  <c r="U20" i="9"/>
  <c r="V21" i="9"/>
  <c r="W22" i="9"/>
  <c r="AB17" i="9"/>
  <c r="AC18" i="9"/>
  <c r="AD19" i="9"/>
  <c r="AE20" i="9"/>
  <c r="AF21" i="9"/>
  <c r="D25" i="9"/>
  <c r="C26" i="9"/>
  <c r="H26" i="9"/>
  <c r="F27" i="9"/>
  <c r="E28" i="9"/>
  <c r="C29" i="9"/>
  <c r="H29" i="9"/>
  <c r="G30" i="9"/>
  <c r="K27" i="9"/>
  <c r="V25" i="9"/>
  <c r="W26" i="9"/>
  <c r="U28" i="9"/>
  <c r="W30" i="9"/>
  <c r="AB26" i="9"/>
  <c r="AD28" i="9"/>
  <c r="AF30" i="9"/>
  <c r="T18" i="7"/>
  <c r="L25" i="7"/>
  <c r="N25" i="7"/>
  <c r="P17" i="7"/>
  <c r="M20" i="7"/>
  <c r="P27" i="7"/>
  <c r="O28" i="7"/>
  <c r="M26" i="7"/>
  <c r="P29" i="7"/>
  <c r="W17" i="7"/>
  <c r="N27" i="7"/>
  <c r="K30" i="7"/>
  <c r="C10" i="7"/>
  <c r="E11" i="7"/>
  <c r="B7" i="7" s="1"/>
  <c r="B13" i="7"/>
  <c r="G14" i="7"/>
  <c r="D18" i="7"/>
  <c r="E20" i="7"/>
  <c r="F22" i="7"/>
  <c r="S10" i="8"/>
  <c r="U11" i="8"/>
  <c r="R13" i="8"/>
  <c r="F20" i="7"/>
  <c r="F9" i="8"/>
  <c r="B11" i="8"/>
  <c r="H11" i="8"/>
  <c r="F12" i="8"/>
  <c r="D13" i="8"/>
  <c r="C14" i="8"/>
  <c r="H14" i="8"/>
  <c r="R9" i="8"/>
  <c r="T10" i="8"/>
  <c r="Q12" i="8"/>
  <c r="V13" i="8"/>
  <c r="W9" i="8"/>
  <c r="Y11" i="8"/>
  <c r="AA13" i="8"/>
  <c r="U22" i="8"/>
  <c r="R22" i="8"/>
  <c r="Q21" i="8"/>
  <c r="P20" i="8"/>
  <c r="V18" i="8"/>
  <c r="U17" i="8"/>
  <c r="R18" i="8"/>
  <c r="R21" i="8"/>
  <c r="V22" i="8"/>
  <c r="H14" i="9"/>
  <c r="D14" i="9"/>
  <c r="G13" i="9"/>
  <c r="C13" i="9"/>
  <c r="F12" i="9"/>
  <c r="B12" i="9"/>
  <c r="E11" i="9"/>
  <c r="B7" i="9" s="1"/>
  <c r="H10" i="9"/>
  <c r="D10" i="9"/>
  <c r="G9" i="9"/>
  <c r="C9" i="9"/>
  <c r="G14" i="9"/>
  <c r="C14" i="9"/>
  <c r="F13" i="9"/>
  <c r="B13" i="9"/>
  <c r="E12" i="9"/>
  <c r="H11" i="9"/>
  <c r="D11" i="9"/>
  <c r="G10" i="9"/>
  <c r="C10" i="9"/>
  <c r="F9" i="9"/>
  <c r="B9" i="9"/>
  <c r="B10" i="9"/>
  <c r="C11" i="9"/>
  <c r="D12" i="9"/>
  <c r="E13" i="9"/>
  <c r="F14" i="9"/>
  <c r="C9" i="7"/>
  <c r="G10" i="7"/>
  <c r="E12" i="7"/>
  <c r="G13" i="7"/>
  <c r="AC12" i="7"/>
  <c r="C17" i="7"/>
  <c r="D19" i="7"/>
  <c r="G21" i="7"/>
  <c r="J17" i="7"/>
  <c r="J19" i="7"/>
  <c r="K22" i="7"/>
  <c r="V20" i="7"/>
  <c r="AC18" i="7"/>
  <c r="Z27" i="7"/>
  <c r="B9" i="8"/>
  <c r="G9" i="8"/>
  <c r="E10" i="8"/>
  <c r="D11" i="8"/>
  <c r="B12" i="8"/>
  <c r="G12" i="8"/>
  <c r="F13" i="8"/>
  <c r="D14" i="8"/>
  <c r="O9" i="8"/>
  <c r="I11" i="8"/>
  <c r="J12" i="8"/>
  <c r="K13" i="8"/>
  <c r="L14" i="8"/>
  <c r="S9" i="8"/>
  <c r="P11" i="8"/>
  <c r="U12" i="8"/>
  <c r="P14" i="8"/>
  <c r="Z9" i="8"/>
  <c r="AB11" i="8"/>
  <c r="W14" i="8"/>
  <c r="B17" i="8"/>
  <c r="C18" i="8"/>
  <c r="D19" i="8"/>
  <c r="E20" i="8"/>
  <c r="F21" i="8"/>
  <c r="M22" i="8"/>
  <c r="O22" i="8"/>
  <c r="N21" i="8"/>
  <c r="I21" i="8"/>
  <c r="J20" i="8"/>
  <c r="L19" i="8"/>
  <c r="I15" i="8" s="1"/>
  <c r="N18" i="8"/>
  <c r="O17" i="8"/>
  <c r="J17" i="8"/>
  <c r="N17" i="8"/>
  <c r="O18" i="8"/>
  <c r="O19" i="8"/>
  <c r="N20" i="8"/>
  <c r="J22" i="8"/>
  <c r="Q17" i="8"/>
  <c r="S18" i="8"/>
  <c r="Q20" i="8"/>
  <c r="U21" i="8"/>
  <c r="M30" i="8"/>
  <c r="N30" i="8"/>
  <c r="O29" i="8"/>
  <c r="J29" i="8"/>
  <c r="L28" i="8"/>
  <c r="M27" i="8"/>
  <c r="O26" i="8"/>
  <c r="J26" i="8"/>
  <c r="K25" i="8"/>
  <c r="L30" i="8"/>
  <c r="N29" i="8"/>
  <c r="I29" i="8"/>
  <c r="J28" i="8"/>
  <c r="L27" i="8"/>
  <c r="I23" i="8" s="1"/>
  <c r="N26" i="8"/>
  <c r="O25" i="8"/>
  <c r="J25" i="8"/>
  <c r="K26" i="8"/>
  <c r="O27" i="8"/>
  <c r="K29" i="8"/>
  <c r="O30" i="8"/>
  <c r="V26" i="8"/>
  <c r="D9" i="9"/>
  <c r="E10" i="9"/>
  <c r="F11" i="9"/>
  <c r="G12" i="9"/>
  <c r="H13" i="9"/>
  <c r="M14" i="9"/>
  <c r="P13" i="9"/>
  <c r="L13" i="9"/>
  <c r="O12" i="9"/>
  <c r="K12" i="9"/>
  <c r="N11" i="9"/>
  <c r="J11" i="9"/>
  <c r="M10" i="9"/>
  <c r="P9" i="9"/>
  <c r="L9" i="9"/>
  <c r="P14" i="9"/>
  <c r="L14" i="9"/>
  <c r="O13" i="9"/>
  <c r="K13" i="9"/>
  <c r="N12" i="9"/>
  <c r="J12" i="9"/>
  <c r="M11" i="9"/>
  <c r="J7" i="9" s="1"/>
  <c r="P10" i="9"/>
  <c r="L10" i="9"/>
  <c r="O9" i="9"/>
  <c r="K9" i="9"/>
  <c r="J10" i="9"/>
  <c r="K11" i="9"/>
  <c r="L12" i="9"/>
  <c r="M13" i="9"/>
  <c r="N14" i="9"/>
  <c r="AE20" i="7"/>
  <c r="AA10" i="8"/>
  <c r="AC12" i="8"/>
  <c r="B9" i="7"/>
  <c r="D10" i="7"/>
  <c r="H11" i="7"/>
  <c r="F13" i="7"/>
  <c r="H14" i="7"/>
  <c r="AA10" i="7"/>
  <c r="B17" i="7"/>
  <c r="H18" i="7"/>
  <c r="O18" i="7"/>
  <c r="J21" i="7"/>
  <c r="AF17" i="7"/>
  <c r="AC22" i="7"/>
  <c r="AB25" i="7"/>
  <c r="D10" i="8"/>
  <c r="G17" i="8"/>
  <c r="H18" i="8"/>
  <c r="B20" i="8"/>
  <c r="C21" i="8"/>
  <c r="F22" i="8"/>
  <c r="T19" i="8"/>
  <c r="F9" i="7"/>
  <c r="D11" i="7"/>
  <c r="F12" i="7"/>
  <c r="C14" i="7"/>
  <c r="G17" i="7"/>
  <c r="B20" i="7"/>
  <c r="N17" i="7"/>
  <c r="T22" i="7"/>
  <c r="AA20" i="7"/>
  <c r="O26" i="7"/>
  <c r="J29" i="7"/>
  <c r="AF29" i="7"/>
  <c r="C9" i="8"/>
  <c r="H9" i="8"/>
  <c r="G10" i="8"/>
  <c r="E11" i="8"/>
  <c r="B7" i="8" s="1"/>
  <c r="C12" i="8"/>
  <c r="B13" i="8"/>
  <c r="G13" i="8"/>
  <c r="E14" i="8"/>
  <c r="J9" i="8"/>
  <c r="K10" i="8"/>
  <c r="L11" i="8"/>
  <c r="I7" i="8" s="1"/>
  <c r="M12" i="8"/>
  <c r="N13" i="8"/>
  <c r="O14" i="8"/>
  <c r="V9" i="8"/>
  <c r="T11" i="8"/>
  <c r="V12" i="8"/>
  <c r="X10" i="8"/>
  <c r="Z12" i="8"/>
  <c r="AB14" i="8"/>
  <c r="C17" i="8"/>
  <c r="D18" i="8"/>
  <c r="E19" i="8"/>
  <c r="B15" i="8" s="1"/>
  <c r="F20" i="8"/>
  <c r="G21" i="8"/>
  <c r="R17" i="8"/>
  <c r="P19" i="8"/>
  <c r="T20" i="8"/>
  <c r="V21" i="8"/>
  <c r="U30" i="8"/>
  <c r="V29" i="8"/>
  <c r="U28" i="8"/>
  <c r="T27" i="8"/>
  <c r="S26" i="8"/>
  <c r="R25" i="8"/>
  <c r="U29" i="8"/>
  <c r="T28" i="8"/>
  <c r="S27" i="8"/>
  <c r="P23" i="8" s="1"/>
  <c r="R26" i="8"/>
  <c r="Q25" i="8"/>
  <c r="P27" i="8"/>
  <c r="R29" i="8"/>
  <c r="E9" i="9"/>
  <c r="F10" i="9"/>
  <c r="G11" i="9"/>
  <c r="H12" i="9"/>
  <c r="B14" i="9"/>
  <c r="M30" i="9"/>
  <c r="P29" i="9"/>
  <c r="L29" i="9"/>
  <c r="O28" i="9"/>
  <c r="K28" i="9"/>
  <c r="N27" i="9"/>
  <c r="J27" i="9"/>
  <c r="M26" i="9"/>
  <c r="P25" i="9"/>
  <c r="L25" i="9"/>
  <c r="P30" i="9"/>
  <c r="L30" i="9"/>
  <c r="O29" i="9"/>
  <c r="K29" i="9"/>
  <c r="N28" i="9"/>
  <c r="J28" i="9"/>
  <c r="M27" i="9"/>
  <c r="J23" i="9" s="1"/>
  <c r="P26" i="9"/>
  <c r="L26" i="9"/>
  <c r="O25" i="9"/>
  <c r="K25" i="9"/>
  <c r="O30" i="9"/>
  <c r="K30" i="9"/>
  <c r="N29" i="9"/>
  <c r="J29" i="9"/>
  <c r="M28" i="9"/>
  <c r="P27" i="9"/>
  <c r="L27" i="9"/>
  <c r="O26" i="9"/>
  <c r="K26" i="9"/>
  <c r="N25" i="9"/>
  <c r="J25" i="9"/>
  <c r="N30" i="9"/>
  <c r="L28" i="9"/>
  <c r="J26" i="9"/>
  <c r="J30" i="9"/>
  <c r="O27" i="9"/>
  <c r="M25" i="9"/>
  <c r="M29" i="9"/>
  <c r="W27" i="8"/>
  <c r="Y29" i="8"/>
  <c r="T9" i="9"/>
  <c r="X9" i="9"/>
  <c r="U10" i="9"/>
  <c r="R11" i="9"/>
  <c r="V11" i="9"/>
  <c r="S12" i="9"/>
  <c r="W12" i="9"/>
  <c r="T13" i="9"/>
  <c r="X13" i="9"/>
  <c r="U14" i="9"/>
  <c r="AC9" i="9"/>
  <c r="Z10" i="9"/>
  <c r="AD10" i="9"/>
  <c r="AA11" i="9"/>
  <c r="AE11" i="9"/>
  <c r="AB12" i="9"/>
  <c r="AF12" i="9"/>
  <c r="AC13" i="9"/>
  <c r="Z14" i="9"/>
  <c r="H22" i="9"/>
  <c r="D22" i="9"/>
  <c r="G21" i="9"/>
  <c r="C21" i="9"/>
  <c r="F20" i="9"/>
  <c r="B20" i="9"/>
  <c r="E19" i="9"/>
  <c r="B15" i="9" s="1"/>
  <c r="H18" i="9"/>
  <c r="D18" i="9"/>
  <c r="G17" i="9"/>
  <c r="C17" i="9"/>
  <c r="G22" i="9"/>
  <c r="C22" i="9"/>
  <c r="F21" i="9"/>
  <c r="B21" i="9"/>
  <c r="E20" i="9"/>
  <c r="H19" i="9"/>
  <c r="D19" i="9"/>
  <c r="G18" i="9"/>
  <c r="C18" i="9"/>
  <c r="F17" i="9"/>
  <c r="B17" i="9"/>
  <c r="B18" i="9"/>
  <c r="C19" i="9"/>
  <c r="D20" i="9"/>
  <c r="E21" i="9"/>
  <c r="F22" i="9"/>
  <c r="N17" i="9"/>
  <c r="O18" i="9"/>
  <c r="P19" i="9"/>
  <c r="J21" i="9"/>
  <c r="U9" i="9"/>
  <c r="R10" i="9"/>
  <c r="V10" i="9"/>
  <c r="S11" i="9"/>
  <c r="W11" i="9"/>
  <c r="T12" i="9"/>
  <c r="X12" i="9"/>
  <c r="U13" i="9"/>
  <c r="R14" i="9"/>
  <c r="M22" i="9"/>
  <c r="P21" i="9"/>
  <c r="L21" i="9"/>
  <c r="O20" i="9"/>
  <c r="K20" i="9"/>
  <c r="N19" i="9"/>
  <c r="J19" i="9"/>
  <c r="M18" i="9"/>
  <c r="P17" i="9"/>
  <c r="L17" i="9"/>
  <c r="P22" i="9"/>
  <c r="L22" i="9"/>
  <c r="O21" i="9"/>
  <c r="K21" i="9"/>
  <c r="N20" i="9"/>
  <c r="J20" i="9"/>
  <c r="M19" i="9"/>
  <c r="J15" i="9" s="1"/>
  <c r="P18" i="9"/>
  <c r="L18" i="9"/>
  <c r="O17" i="9"/>
  <c r="K17" i="9"/>
  <c r="J18" i="9"/>
  <c r="K19" i="9"/>
  <c r="L20" i="9"/>
  <c r="M21" i="9"/>
  <c r="N22" i="9"/>
  <c r="E25" i="9"/>
  <c r="B26" i="9"/>
  <c r="F26" i="9"/>
  <c r="C27" i="9"/>
  <c r="G27" i="9"/>
  <c r="D28" i="9"/>
  <c r="H28" i="9"/>
  <c r="E29" i="9"/>
  <c r="B30" i="9"/>
  <c r="S25" i="9"/>
  <c r="W25" i="9"/>
  <c r="T26" i="9"/>
  <c r="X26" i="9"/>
  <c r="U27" i="9"/>
  <c r="R23" i="9" s="1"/>
  <c r="R28" i="9"/>
  <c r="V28" i="9"/>
  <c r="S29" i="9"/>
  <c r="W29" i="9"/>
  <c r="T30" i="9"/>
  <c r="X30" i="9"/>
  <c r="AB25" i="9"/>
  <c r="AF25" i="9"/>
  <c r="AC26" i="9"/>
  <c r="Z27" i="9"/>
  <c r="AD27" i="9"/>
  <c r="AA28" i="9"/>
  <c r="AE28" i="9"/>
  <c r="AB29" i="9"/>
  <c r="AF29" i="9"/>
  <c r="AC30" i="9"/>
  <c r="T17" i="9"/>
  <c r="X17" i="9"/>
  <c r="U18" i="9"/>
  <c r="R19" i="9"/>
  <c r="V19" i="9"/>
  <c r="S20" i="9"/>
  <c r="W20" i="9"/>
  <c r="T21" i="9"/>
  <c r="X21" i="9"/>
  <c r="U22" i="9"/>
  <c r="AC17" i="9"/>
  <c r="Z18" i="9"/>
  <c r="AD18" i="9"/>
  <c r="AA19" i="9"/>
  <c r="AE19" i="9"/>
  <c r="AB20" i="9"/>
  <c r="AF20" i="9"/>
  <c r="AC21" i="9"/>
  <c r="Z22" i="9"/>
  <c r="AD22" i="9"/>
  <c r="V27" i="9"/>
  <c r="S28" i="9"/>
  <c r="W28" i="9"/>
  <c r="T29" i="9"/>
  <c r="X29" i="9"/>
  <c r="U30" i="9"/>
  <c r="AC25" i="9"/>
  <c r="Z26" i="9"/>
  <c r="AD26" i="9"/>
  <c r="AA27" i="9"/>
  <c r="AE27" i="9"/>
  <c r="AB28" i="9"/>
  <c r="AF28" i="9"/>
  <c r="AC29" i="9"/>
  <c r="Z30" i="9"/>
  <c r="AD30" i="9"/>
  <c r="U17" i="9"/>
  <c r="R18" i="9"/>
  <c r="V18" i="9"/>
  <c r="S19" i="9"/>
  <c r="W19" i="9"/>
  <c r="T20" i="9"/>
  <c r="X20" i="9"/>
  <c r="U21" i="9"/>
  <c r="R22" i="9"/>
  <c r="Z17" i="9"/>
  <c r="AD17" i="9"/>
  <c r="AA18" i="9"/>
  <c r="AE18" i="9"/>
  <c r="AB19" i="9"/>
  <c r="AF19" i="9"/>
  <c r="AC20" i="9"/>
  <c r="Z21" i="9"/>
  <c r="AD21" i="9"/>
  <c r="AA22" i="9"/>
  <c r="U25" i="9"/>
  <c r="R26" i="9"/>
  <c r="V26" i="9"/>
  <c r="S27" i="9"/>
  <c r="W27" i="9"/>
  <c r="T28" i="9"/>
  <c r="X28" i="9"/>
  <c r="U29" i="9"/>
  <c r="R30" i="9"/>
  <c r="Z25" i="9"/>
  <c r="AD25" i="9"/>
  <c r="AA26" i="9"/>
  <c r="AE26" i="9"/>
  <c r="AB27" i="9"/>
  <c r="AF27" i="9"/>
  <c r="AC28" i="9"/>
  <c r="Z29" i="9"/>
  <c r="AD29" i="9"/>
  <c r="AA30" i="9"/>
  <c r="U14" i="7"/>
  <c r="AD13" i="7"/>
  <c r="AF11" i="7"/>
  <c r="AD10" i="7"/>
  <c r="Z9" i="7"/>
  <c r="AE10" i="7"/>
  <c r="AF12" i="7"/>
  <c r="AE14" i="7"/>
  <c r="W30" i="7"/>
  <c r="X30" i="7"/>
  <c r="V28" i="7"/>
  <c r="T26" i="7"/>
  <c r="T30" i="7"/>
  <c r="R28" i="7"/>
  <c r="W25" i="7"/>
  <c r="S29" i="7"/>
  <c r="AC22" i="8"/>
  <c r="Y22" i="8"/>
  <c r="AB21" i="8"/>
  <c r="X21" i="8"/>
  <c r="AA20" i="8"/>
  <c r="W20" i="8"/>
  <c r="Z19" i="8"/>
  <c r="W15" i="8" s="1"/>
  <c r="AC18" i="8"/>
  <c r="Y18" i="8"/>
  <c r="AB17" i="8"/>
  <c r="X17" i="8"/>
  <c r="AB22" i="8"/>
  <c r="X22" i="8"/>
  <c r="AA21" i="8"/>
  <c r="W21" i="8"/>
  <c r="Z20" i="8"/>
  <c r="AC19" i="8"/>
  <c r="Y19" i="8"/>
  <c r="AB18" i="8"/>
  <c r="X18" i="8"/>
  <c r="AA17" i="8"/>
  <c r="W17" i="8"/>
  <c r="W22" i="8"/>
  <c r="AC20" i="8"/>
  <c r="AB19" i="8"/>
  <c r="AA18" i="8"/>
  <c r="Z17" i="8"/>
  <c r="AC21" i="8"/>
  <c r="AB20" i="8"/>
  <c r="AA19" i="8"/>
  <c r="Z18" i="8"/>
  <c r="Y17" i="8"/>
  <c r="X19" i="8"/>
  <c r="Z21" i="8"/>
  <c r="E30" i="8"/>
  <c r="H29" i="8"/>
  <c r="D29" i="8"/>
  <c r="G28" i="8"/>
  <c r="C28" i="8"/>
  <c r="F27" i="8"/>
  <c r="B27" i="8"/>
  <c r="E26" i="8"/>
  <c r="H25" i="8"/>
  <c r="D25" i="8"/>
  <c r="H30" i="8"/>
  <c r="D30" i="8"/>
  <c r="G29" i="8"/>
  <c r="C29" i="8"/>
  <c r="F28" i="8"/>
  <c r="B28" i="8"/>
  <c r="E27" i="8"/>
  <c r="B23" i="8" s="1"/>
  <c r="H26" i="8"/>
  <c r="D26" i="8"/>
  <c r="G25" i="8"/>
  <c r="C25" i="8"/>
  <c r="G30" i="8"/>
  <c r="C30" i="8"/>
  <c r="F29" i="8"/>
  <c r="B29" i="8"/>
  <c r="E28" i="8"/>
  <c r="H27" i="8"/>
  <c r="D27" i="8"/>
  <c r="G26" i="8"/>
  <c r="C26" i="8"/>
  <c r="F25" i="8"/>
  <c r="B25" i="8"/>
  <c r="H28" i="8"/>
  <c r="F26" i="8"/>
  <c r="F30" i="8"/>
  <c r="D28" i="8"/>
  <c r="B26" i="8"/>
  <c r="E29" i="8"/>
  <c r="O9" i="7"/>
  <c r="J11" i="7"/>
  <c r="O12" i="7"/>
  <c r="R11" i="7"/>
  <c r="AC9" i="7"/>
  <c r="AB11" i="7"/>
  <c r="Z13" i="7"/>
  <c r="H22" i="7"/>
  <c r="E22" i="7"/>
  <c r="B21" i="7"/>
  <c r="H19" i="7"/>
  <c r="G18" i="7"/>
  <c r="F17" i="7"/>
  <c r="C18" i="7"/>
  <c r="E19" i="7"/>
  <c r="B15" i="7" s="1"/>
  <c r="C21" i="7"/>
  <c r="N22" i="7"/>
  <c r="N21" i="7"/>
  <c r="N19" i="7"/>
  <c r="M18" i="7"/>
  <c r="L17" i="7"/>
  <c r="K18" i="7"/>
  <c r="P19" i="7"/>
  <c r="O22" i="7"/>
  <c r="X18" i="7"/>
  <c r="S25" i="7"/>
  <c r="W29" i="7"/>
  <c r="V14" i="8"/>
  <c r="R14" i="8"/>
  <c r="U13" i="8"/>
  <c r="Q13" i="8"/>
  <c r="T12" i="8"/>
  <c r="P12" i="8"/>
  <c r="S11" i="8"/>
  <c r="P7" i="8" s="1"/>
  <c r="V10" i="8"/>
  <c r="R10" i="8"/>
  <c r="U9" i="8"/>
  <c r="Q9" i="8"/>
  <c r="U14" i="8"/>
  <c r="Q14" i="8"/>
  <c r="T13" i="8"/>
  <c r="P13" i="8"/>
  <c r="S12" i="8"/>
  <c r="V11" i="8"/>
  <c r="R11" i="8"/>
  <c r="U10" i="8"/>
  <c r="Q10" i="8"/>
  <c r="T9" i="8"/>
  <c r="P9" i="8"/>
  <c r="P10" i="8"/>
  <c r="Q11" i="8"/>
  <c r="R12" i="8"/>
  <c r="S13" i="8"/>
  <c r="T14" i="8"/>
  <c r="AA9" i="8"/>
  <c r="AB10" i="8"/>
  <c r="AC11" i="8"/>
  <c r="W13" i="8"/>
  <c r="AC17" i="8"/>
  <c r="X20" i="8"/>
  <c r="Z22" i="8"/>
  <c r="E25" i="8"/>
  <c r="B30" i="8"/>
  <c r="O14" i="7"/>
  <c r="P14" i="7"/>
  <c r="O13" i="7"/>
  <c r="N12" i="7"/>
  <c r="M11" i="7"/>
  <c r="J7" i="7" s="1"/>
  <c r="L10" i="7"/>
  <c r="K9" i="7"/>
  <c r="M10" i="7"/>
  <c r="J12" i="7"/>
  <c r="L13" i="7"/>
  <c r="L9" i="7"/>
  <c r="P10" i="7"/>
  <c r="K12" i="7"/>
  <c r="P13" i="7"/>
  <c r="X9" i="7"/>
  <c r="P9" i="7"/>
  <c r="N11" i="7"/>
  <c r="K13" i="7"/>
  <c r="M14" i="7"/>
  <c r="T13" i="7"/>
  <c r="AD9" i="7"/>
  <c r="AE11" i="7"/>
  <c r="Z14" i="7"/>
  <c r="W22" i="7"/>
  <c r="W21" i="7"/>
  <c r="U19" i="7"/>
  <c r="R15" i="7" s="1"/>
  <c r="S17" i="7"/>
  <c r="S21" i="7"/>
  <c r="R20" i="7"/>
  <c r="X26" i="7"/>
  <c r="AF30" i="7"/>
  <c r="AE28" i="7"/>
  <c r="AC26" i="7"/>
  <c r="AC30" i="7"/>
  <c r="AA28" i="7"/>
  <c r="AF25" i="7"/>
  <c r="AB29" i="7"/>
  <c r="Z14" i="8"/>
  <c r="AC13" i="8"/>
  <c r="Y13" i="8"/>
  <c r="AB12" i="8"/>
  <c r="X12" i="8"/>
  <c r="AA11" i="8"/>
  <c r="W11" i="8"/>
  <c r="Z10" i="8"/>
  <c r="AC9" i="8"/>
  <c r="Y9" i="8"/>
  <c r="AC14" i="8"/>
  <c r="Y14" i="8"/>
  <c r="AB13" i="8"/>
  <c r="X13" i="8"/>
  <c r="AA12" i="8"/>
  <c r="W12" i="8"/>
  <c r="Z11" i="8"/>
  <c r="W7" i="8" s="1"/>
  <c r="AC10" i="8"/>
  <c r="Y10" i="8"/>
  <c r="AB9" i="8"/>
  <c r="X9" i="8"/>
  <c r="W10" i="8"/>
  <c r="X11" i="8"/>
  <c r="Y12" i="8"/>
  <c r="Z13" i="8"/>
  <c r="AA14" i="8"/>
  <c r="W18" i="8"/>
  <c r="Y20" i="8"/>
  <c r="AA22" i="8"/>
  <c r="C27" i="8"/>
  <c r="Z19" i="7"/>
  <c r="AB21" i="7"/>
  <c r="P25" i="7"/>
  <c r="J27" i="7"/>
  <c r="K28" i="7"/>
  <c r="L29" i="7"/>
  <c r="M30" i="7"/>
  <c r="L9" i="8"/>
  <c r="I10" i="8"/>
  <c r="M10" i="8"/>
  <c r="J11" i="8"/>
  <c r="N11" i="8"/>
  <c r="K12" i="8"/>
  <c r="O12" i="8"/>
  <c r="L13" i="8"/>
  <c r="I14" i="8"/>
  <c r="M14" i="8"/>
  <c r="D17" i="8"/>
  <c r="H17" i="8"/>
  <c r="E18" i="8"/>
  <c r="B19" i="8"/>
  <c r="F19" i="8"/>
  <c r="C20" i="8"/>
  <c r="G20" i="8"/>
  <c r="D21" i="8"/>
  <c r="B22" i="8"/>
  <c r="G9" i="7"/>
  <c r="H10" i="7"/>
  <c r="B12" i="7"/>
  <c r="C13" i="7"/>
  <c r="D14" i="7"/>
  <c r="AB17" i="7"/>
  <c r="AD19" i="7"/>
  <c r="AF21" i="7"/>
  <c r="J25" i="7"/>
  <c r="K26" i="7"/>
  <c r="L27" i="7"/>
  <c r="M28" i="7"/>
  <c r="N29" i="7"/>
  <c r="O30" i="7"/>
  <c r="E9" i="8"/>
  <c r="B10" i="8"/>
  <c r="F10" i="8"/>
  <c r="C11" i="8"/>
  <c r="G11" i="8"/>
  <c r="D12" i="8"/>
  <c r="H12" i="8"/>
  <c r="E13" i="8"/>
  <c r="B14" i="8"/>
  <c r="I9" i="8"/>
  <c r="M9" i="8"/>
  <c r="J10" i="8"/>
  <c r="N10" i="8"/>
  <c r="K11" i="8"/>
  <c r="O11" i="8"/>
  <c r="L12" i="8"/>
  <c r="I13" i="8"/>
  <c r="M13" i="8"/>
  <c r="J14" i="8"/>
  <c r="E22" i="8"/>
  <c r="H21" i="8"/>
  <c r="E17" i="8"/>
  <c r="B18" i="8"/>
  <c r="F18" i="8"/>
  <c r="C19" i="8"/>
  <c r="G19" i="8"/>
  <c r="D20" i="8"/>
  <c r="H20" i="8"/>
  <c r="E21" i="8"/>
  <c r="C22" i="8"/>
  <c r="H22" i="8"/>
  <c r="S30" i="8"/>
  <c r="Z25" i="8"/>
  <c r="W26" i="8"/>
  <c r="AA26" i="8"/>
  <c r="X27" i="8"/>
  <c r="AB27" i="8"/>
  <c r="Y28" i="8"/>
  <c r="AC28" i="8"/>
  <c r="Z29" i="8"/>
  <c r="W30" i="8"/>
  <c r="AA30" i="8"/>
  <c r="O21" i="8"/>
  <c r="L22" i="8"/>
  <c r="S17" i="8"/>
  <c r="P18" i="8"/>
  <c r="T18" i="8"/>
  <c r="Q19" i="8"/>
  <c r="U19" i="8"/>
  <c r="R20" i="8"/>
  <c r="V20" i="8"/>
  <c r="S21" i="8"/>
  <c r="P22" i="8"/>
  <c r="T22" i="8"/>
  <c r="S25" i="8"/>
  <c r="P26" i="8"/>
  <c r="T26" i="8"/>
  <c r="Q27" i="8"/>
  <c r="U27" i="8"/>
  <c r="R28" i="8"/>
  <c r="V28" i="8"/>
  <c r="S29" i="8"/>
  <c r="P30" i="8"/>
  <c r="T30" i="8"/>
  <c r="W25" i="8"/>
  <c r="AA25" i="8"/>
  <c r="X26" i="8"/>
  <c r="AB26" i="8"/>
  <c r="Y27" i="8"/>
  <c r="AC27" i="8"/>
  <c r="Z28" i="8"/>
  <c r="W29" i="8"/>
  <c r="AA29" i="8"/>
  <c r="X30" i="8"/>
  <c r="AB30" i="8"/>
  <c r="L17" i="8"/>
  <c r="I18" i="8"/>
  <c r="M18" i="8"/>
  <c r="J19" i="8"/>
  <c r="N19" i="8"/>
  <c r="K20" i="8"/>
  <c r="O20" i="8"/>
  <c r="L21" i="8"/>
  <c r="I22" i="8"/>
  <c r="P17" i="8"/>
  <c r="T17" i="8"/>
  <c r="Q18" i="8"/>
  <c r="U18" i="8"/>
  <c r="R19" i="8"/>
  <c r="V19" i="8"/>
  <c r="S20" i="8"/>
  <c r="P21" i="8"/>
  <c r="T21" i="8"/>
  <c r="Q22" i="8"/>
  <c r="L25" i="8"/>
  <c r="I26" i="8"/>
  <c r="M26" i="8"/>
  <c r="J27" i="8"/>
  <c r="N27" i="8"/>
  <c r="K28" i="8"/>
  <c r="O28" i="8"/>
  <c r="L29" i="8"/>
  <c r="I30" i="8"/>
  <c r="P25" i="8"/>
  <c r="T25" i="8"/>
  <c r="Q26" i="8"/>
  <c r="U26" i="8"/>
  <c r="R27" i="8"/>
  <c r="V27" i="8"/>
  <c r="S28" i="8"/>
  <c r="P29" i="8"/>
  <c r="T29" i="8"/>
  <c r="Q30" i="8"/>
  <c r="X25" i="8"/>
  <c r="AB25" i="8"/>
  <c r="Y26" i="8"/>
  <c r="AC26" i="8"/>
  <c r="Z27" i="8"/>
  <c r="W23" i="8" s="1"/>
  <c r="W28" i="8"/>
  <c r="AA28" i="8"/>
  <c r="X29" i="8"/>
  <c r="AB29" i="8"/>
  <c r="Y30" i="8"/>
  <c r="X14" i="7"/>
  <c r="T14" i="7"/>
  <c r="W13" i="7"/>
  <c r="S13" i="7"/>
  <c r="V12" i="7"/>
  <c r="R12" i="7"/>
  <c r="U11" i="7"/>
  <c r="R7" i="7" s="1"/>
  <c r="X10" i="7"/>
  <c r="T10" i="7"/>
  <c r="W9" i="7"/>
  <c r="S9" i="7"/>
  <c r="W14" i="7"/>
  <c r="S14" i="7"/>
  <c r="V13" i="7"/>
  <c r="R13" i="7"/>
  <c r="U12" i="7"/>
  <c r="X11" i="7"/>
  <c r="T11" i="7"/>
  <c r="W10" i="7"/>
  <c r="S10" i="7"/>
  <c r="V9" i="7"/>
  <c r="R9" i="7"/>
  <c r="R10" i="7"/>
  <c r="S11" i="7"/>
  <c r="T12" i="7"/>
  <c r="U13" i="7"/>
  <c r="V14" i="7"/>
  <c r="C27" i="7"/>
  <c r="T9" i="7"/>
  <c r="U10" i="7"/>
  <c r="V11" i="7"/>
  <c r="W12" i="7"/>
  <c r="X13" i="7"/>
  <c r="AC14" i="7"/>
  <c r="AF13" i="7"/>
  <c r="AB13" i="7"/>
  <c r="AE12" i="7"/>
  <c r="AA12" i="7"/>
  <c r="AD11" i="7"/>
  <c r="Z11" i="7"/>
  <c r="AC10" i="7"/>
  <c r="AF9" i="7"/>
  <c r="AB9" i="7"/>
  <c r="AF14" i="7"/>
  <c r="AB14" i="7"/>
  <c r="AE13" i="7"/>
  <c r="AA13" i="7"/>
  <c r="AD12" i="7"/>
  <c r="Z12" i="7"/>
  <c r="AC11" i="7"/>
  <c r="Z7" i="7" s="1"/>
  <c r="AF10" i="7"/>
  <c r="AB10" i="7"/>
  <c r="AE9" i="7"/>
  <c r="AA9" i="7"/>
  <c r="Z10" i="7"/>
  <c r="AA11" i="7"/>
  <c r="AB12" i="7"/>
  <c r="AC13" i="7"/>
  <c r="AD14" i="7"/>
  <c r="E30" i="7"/>
  <c r="H29" i="7"/>
  <c r="D29" i="7"/>
  <c r="G28" i="7"/>
  <c r="C28" i="7"/>
  <c r="F27" i="7"/>
  <c r="B27" i="7"/>
  <c r="E26" i="7"/>
  <c r="H25" i="7"/>
  <c r="D25" i="7"/>
  <c r="H30" i="7"/>
  <c r="D30" i="7"/>
  <c r="G29" i="7"/>
  <c r="C29" i="7"/>
  <c r="F28" i="7"/>
  <c r="B28" i="7"/>
  <c r="E27" i="7"/>
  <c r="B23" i="7" s="1"/>
  <c r="H26" i="7"/>
  <c r="D26" i="7"/>
  <c r="G25" i="7"/>
  <c r="C25" i="7"/>
  <c r="G30" i="7"/>
  <c r="C30" i="7"/>
  <c r="F29" i="7"/>
  <c r="B29" i="7"/>
  <c r="E28" i="7"/>
  <c r="H27" i="7"/>
  <c r="D27" i="7"/>
  <c r="G26" i="7"/>
  <c r="C26" i="7"/>
  <c r="F25" i="7"/>
  <c r="B25" i="7"/>
  <c r="H28" i="7"/>
  <c r="F26" i="7"/>
  <c r="F30" i="7"/>
  <c r="D28" i="7"/>
  <c r="B26" i="7"/>
  <c r="B30" i="7"/>
  <c r="G27" i="7"/>
  <c r="E25" i="7"/>
  <c r="U9" i="7"/>
  <c r="V10" i="7"/>
  <c r="W11" i="7"/>
  <c r="X12" i="7"/>
  <c r="R14" i="7"/>
  <c r="D9" i="7"/>
  <c r="H9" i="7"/>
  <c r="E10" i="7"/>
  <c r="B11" i="7"/>
  <c r="F11" i="7"/>
  <c r="C12" i="7"/>
  <c r="G12" i="7"/>
  <c r="D13" i="7"/>
  <c r="H13" i="7"/>
  <c r="E14" i="7"/>
  <c r="M9" i="7"/>
  <c r="J10" i="7"/>
  <c r="N10" i="7"/>
  <c r="K11" i="7"/>
  <c r="O11" i="7"/>
  <c r="L12" i="7"/>
  <c r="P12" i="7"/>
  <c r="M13" i="7"/>
  <c r="J14" i="7"/>
  <c r="N14" i="7"/>
  <c r="D17" i="7"/>
  <c r="H17" i="7"/>
  <c r="E18" i="7"/>
  <c r="B19" i="7"/>
  <c r="F19" i="7"/>
  <c r="C20" i="7"/>
  <c r="G20" i="7"/>
  <c r="D21" i="7"/>
  <c r="B22" i="7"/>
  <c r="E9" i="7"/>
  <c r="B10" i="7"/>
  <c r="F10" i="7"/>
  <c r="C11" i="7"/>
  <c r="G11" i="7"/>
  <c r="D12" i="7"/>
  <c r="H12" i="7"/>
  <c r="E13" i="7"/>
  <c r="B14" i="7"/>
  <c r="J9" i="7"/>
  <c r="N9" i="7"/>
  <c r="K10" i="7"/>
  <c r="O10" i="7"/>
  <c r="L11" i="7"/>
  <c r="P11" i="7"/>
  <c r="M12" i="7"/>
  <c r="J13" i="7"/>
  <c r="N13" i="7"/>
  <c r="K14" i="7"/>
  <c r="G22" i="7"/>
  <c r="C22" i="7"/>
  <c r="F21" i="7"/>
  <c r="E17" i="7"/>
  <c r="B18" i="7"/>
  <c r="F18" i="7"/>
  <c r="C19" i="7"/>
  <c r="G19" i="7"/>
  <c r="D20" i="7"/>
  <c r="H20" i="7"/>
  <c r="E21" i="7"/>
  <c r="D22" i="7"/>
  <c r="K17" i="7"/>
  <c r="O17" i="7"/>
  <c r="L18" i="7"/>
  <c r="P18" i="7"/>
  <c r="M19" i="7"/>
  <c r="J15" i="7" s="1"/>
  <c r="J20" i="7"/>
  <c r="N20" i="7"/>
  <c r="K21" i="7"/>
  <c r="O21" i="7"/>
  <c r="L22" i="7"/>
  <c r="P22" i="7"/>
  <c r="T17" i="7"/>
  <c r="X17" i="7"/>
  <c r="U18" i="7"/>
  <c r="R19" i="7"/>
  <c r="V19" i="7"/>
  <c r="S20" i="7"/>
  <c r="W20" i="7"/>
  <c r="T21" i="7"/>
  <c r="X21" i="7"/>
  <c r="U22" i="7"/>
  <c r="AC17" i="7"/>
  <c r="Z18" i="7"/>
  <c r="AD18" i="7"/>
  <c r="AA19" i="7"/>
  <c r="AE19" i="7"/>
  <c r="AB20" i="7"/>
  <c r="AF20" i="7"/>
  <c r="AC21" i="7"/>
  <c r="Z22" i="7"/>
  <c r="AD22" i="7"/>
  <c r="K25" i="7"/>
  <c r="O25" i="7"/>
  <c r="L26" i="7"/>
  <c r="P26" i="7"/>
  <c r="M27" i="7"/>
  <c r="J23" i="7" s="1"/>
  <c r="J28" i="7"/>
  <c r="N28" i="7"/>
  <c r="K29" i="7"/>
  <c r="O29" i="7"/>
  <c r="L30" i="7"/>
  <c r="P30" i="7"/>
  <c r="T25" i="7"/>
  <c r="X25" i="7"/>
  <c r="U26" i="7"/>
  <c r="R27" i="7"/>
  <c r="V27" i="7"/>
  <c r="S28" i="7"/>
  <c r="W28" i="7"/>
  <c r="T29" i="7"/>
  <c r="X29" i="7"/>
  <c r="U30" i="7"/>
  <c r="AC25" i="7"/>
  <c r="Z26" i="7"/>
  <c r="AD26" i="7"/>
  <c r="AA27" i="7"/>
  <c r="AE27" i="7"/>
  <c r="AB28" i="7"/>
  <c r="AF28" i="7"/>
  <c r="AC29" i="7"/>
  <c r="Z30" i="7"/>
  <c r="AD30" i="7"/>
  <c r="K20" i="7"/>
  <c r="O20" i="7"/>
  <c r="L21" i="7"/>
  <c r="P21" i="7"/>
  <c r="M22" i="7"/>
  <c r="U17" i="7"/>
  <c r="R18" i="7"/>
  <c r="V18" i="7"/>
  <c r="S19" i="7"/>
  <c r="W19" i="7"/>
  <c r="T20" i="7"/>
  <c r="X20" i="7"/>
  <c r="U21" i="7"/>
  <c r="R22" i="7"/>
  <c r="V22" i="7"/>
  <c r="Z17" i="7"/>
  <c r="AD17" i="7"/>
  <c r="AA18" i="7"/>
  <c r="AE18" i="7"/>
  <c r="AB19" i="7"/>
  <c r="AF19" i="7"/>
  <c r="AC20" i="7"/>
  <c r="Z21" i="7"/>
  <c r="AD21" i="7"/>
  <c r="AA22" i="7"/>
  <c r="AE22" i="7"/>
  <c r="U25" i="7"/>
  <c r="R26" i="7"/>
  <c r="V26" i="7"/>
  <c r="S27" i="7"/>
  <c r="W27" i="7"/>
  <c r="T28" i="7"/>
  <c r="X28" i="7"/>
  <c r="U29" i="7"/>
  <c r="R30" i="7"/>
  <c r="V30" i="7"/>
  <c r="Z25" i="7"/>
  <c r="AD25" i="7"/>
  <c r="AA26" i="7"/>
  <c r="AE26" i="7"/>
  <c r="AB27" i="7"/>
  <c r="AF27" i="7"/>
  <c r="AC28" i="7"/>
  <c r="Z29" i="7"/>
  <c r="AD29" i="7"/>
  <c r="AA30" i="7"/>
  <c r="AE30" i="7"/>
  <c r="M17" i="7"/>
  <c r="J18" i="7"/>
  <c r="N18" i="7"/>
  <c r="K19" i="7"/>
  <c r="O19" i="7"/>
  <c r="L20" i="7"/>
  <c r="P20" i="7"/>
  <c r="M21" i="7"/>
  <c r="J22" i="7"/>
  <c r="R17" i="7"/>
  <c r="V17" i="7"/>
  <c r="S18" i="7"/>
  <c r="W18" i="7"/>
  <c r="T19" i="7"/>
  <c r="X19" i="7"/>
  <c r="U20" i="7"/>
  <c r="R21" i="7"/>
  <c r="V21" i="7"/>
  <c r="S22" i="7"/>
  <c r="AA17" i="7"/>
  <c r="AE17" i="7"/>
  <c r="AB18" i="7"/>
  <c r="AF18" i="7"/>
  <c r="AC19" i="7"/>
  <c r="Z15" i="7" s="1"/>
  <c r="Z20" i="7"/>
  <c r="AD20" i="7"/>
  <c r="AA21" i="7"/>
  <c r="AE21" i="7"/>
  <c r="AB22" i="7"/>
  <c r="M25" i="7"/>
  <c r="J26" i="7"/>
  <c r="N26" i="7"/>
  <c r="K27" i="7"/>
  <c r="O27" i="7"/>
  <c r="L28" i="7"/>
  <c r="P28" i="7"/>
  <c r="M29" i="7"/>
  <c r="J30" i="7"/>
  <c r="R25" i="7"/>
  <c r="V25" i="7"/>
  <c r="S26" i="7"/>
  <c r="W26" i="7"/>
  <c r="T27" i="7"/>
  <c r="X27" i="7"/>
  <c r="U28" i="7"/>
  <c r="R29" i="7"/>
  <c r="V29" i="7"/>
  <c r="S30" i="7"/>
  <c r="AA25" i="7"/>
  <c r="AE25" i="7"/>
  <c r="AB26" i="7"/>
  <c r="AF26" i="7"/>
  <c r="AC27" i="7"/>
  <c r="Z23" i="7" s="1"/>
  <c r="Z28" i="7"/>
  <c r="AD28" i="7"/>
  <c r="AA29" i="7"/>
  <c r="AE29" i="7"/>
  <c r="AB30" i="7"/>
  <c r="AE8" i="14" l="1"/>
  <c r="AA8" i="14"/>
  <c r="AF8" i="14"/>
  <c r="Z8" i="14"/>
  <c r="AB8" i="14"/>
  <c r="AD8" i="14"/>
  <c r="AC8" i="14"/>
  <c r="AF24" i="14"/>
  <c r="AB24" i="14"/>
  <c r="AE24" i="14"/>
  <c r="AA24" i="14"/>
  <c r="AD24" i="14"/>
  <c r="Z24" i="14"/>
  <c r="AC24" i="14"/>
  <c r="G8" i="14"/>
  <c r="C8" i="14"/>
  <c r="E8" i="14"/>
  <c r="F8" i="14"/>
  <c r="D8" i="14"/>
  <c r="H8" i="14"/>
  <c r="B8" i="14"/>
  <c r="H24" i="14"/>
  <c r="D24" i="14"/>
  <c r="G24" i="14"/>
  <c r="C24" i="14"/>
  <c r="F24" i="14"/>
  <c r="B24" i="14"/>
  <c r="E24" i="14"/>
  <c r="W8" i="14"/>
  <c r="S8" i="14"/>
  <c r="U8" i="14"/>
  <c r="R8" i="14"/>
  <c r="V8" i="14"/>
  <c r="T8" i="14"/>
  <c r="X8" i="14"/>
  <c r="AF16" i="14"/>
  <c r="AB16" i="14"/>
  <c r="AE16" i="14"/>
  <c r="AA16" i="14"/>
  <c r="AD16" i="14"/>
  <c r="AC16" i="14"/>
  <c r="Z16" i="14"/>
  <c r="X24" i="14"/>
  <c r="T24" i="14"/>
  <c r="W24" i="14"/>
  <c r="S24" i="14"/>
  <c r="V24" i="14"/>
  <c r="R24" i="14"/>
  <c r="U24" i="14"/>
  <c r="P16" i="14"/>
  <c r="L16" i="14"/>
  <c r="O16" i="14"/>
  <c r="K16" i="14"/>
  <c r="N16" i="14"/>
  <c r="M16" i="14"/>
  <c r="J16" i="14"/>
  <c r="X16" i="14"/>
  <c r="T16" i="14"/>
  <c r="W16" i="14"/>
  <c r="S16" i="14"/>
  <c r="V16" i="14"/>
  <c r="U16" i="14"/>
  <c r="R16" i="14"/>
  <c r="O8" i="14"/>
  <c r="K8" i="14"/>
  <c r="P8" i="14"/>
  <c r="J8" i="14"/>
  <c r="N8" i="14"/>
  <c r="M8" i="14"/>
  <c r="L8" i="14"/>
  <c r="H16" i="14"/>
  <c r="D16" i="14"/>
  <c r="G16" i="14"/>
  <c r="C16" i="14"/>
  <c r="F16" i="14"/>
  <c r="E16" i="14"/>
  <c r="B16" i="14"/>
  <c r="P24" i="14"/>
  <c r="L24" i="14"/>
  <c r="O24" i="14"/>
  <c r="K24" i="14"/>
  <c r="N24" i="14"/>
  <c r="J24" i="14"/>
  <c r="M24" i="14"/>
  <c r="B16" i="8" a="1"/>
  <c r="J16" i="9" a="1"/>
  <c r="J16" i="9" s="1"/>
  <c r="Z16" i="9" a="1"/>
  <c r="AD16" i="9" s="1"/>
  <c r="R8" i="9" a="1"/>
  <c r="W8" i="9" s="1"/>
  <c r="Z8" i="9" a="1"/>
  <c r="AD8" i="9" s="1"/>
  <c r="O16" i="9"/>
  <c r="Z24" i="9" a="1"/>
  <c r="B16" i="9" a="1"/>
  <c r="B24" i="9" a="1"/>
  <c r="J8" i="9" a="1"/>
  <c r="J24" i="9" a="1"/>
  <c r="R16" i="9" a="1"/>
  <c r="B8" i="9" a="1"/>
  <c r="R24" i="9" a="1"/>
  <c r="E16" i="8"/>
  <c r="H16" i="8"/>
  <c r="D16" i="8"/>
  <c r="B16" i="8"/>
  <c r="C16" i="8"/>
  <c r="G16" i="8"/>
  <c r="F16" i="8"/>
  <c r="B8" i="8" a="1"/>
  <c r="P24" i="8" a="1"/>
  <c r="B24" i="8" a="1"/>
  <c r="P8" i="8" a="1"/>
  <c r="P16" i="8" a="1"/>
  <c r="I8" i="8" a="1"/>
  <c r="I24" i="8" a="1"/>
  <c r="W8" i="8" a="1"/>
  <c r="W24" i="8" a="1"/>
  <c r="I16" i="8" a="1"/>
  <c r="W16" i="8" a="1"/>
  <c r="Z16" i="7" a="1"/>
  <c r="R16" i="7" a="1"/>
  <c r="J16" i="7" a="1"/>
  <c r="B16" i="7" a="1"/>
  <c r="Z24" i="7" a="1"/>
  <c r="J24" i="7" a="1"/>
  <c r="R24" i="7" a="1"/>
  <c r="B24" i="7" a="1"/>
  <c r="Z8" i="7" a="1"/>
  <c r="J8" i="7" a="1"/>
  <c r="R8" i="7" a="1"/>
  <c r="B8" i="7" a="1"/>
  <c r="P16" i="9" l="1"/>
  <c r="N16" i="9"/>
  <c r="M16" i="9"/>
  <c r="L16" i="9"/>
  <c r="K16" i="9"/>
  <c r="AA16" i="9"/>
  <c r="Z16" i="9"/>
  <c r="R8" i="9"/>
  <c r="AF16" i="9"/>
  <c r="AE16" i="9"/>
  <c r="AB16" i="9"/>
  <c r="X8" i="9"/>
  <c r="S8" i="9"/>
  <c r="V8" i="9"/>
  <c r="T8" i="9"/>
  <c r="AF8" i="9"/>
  <c r="AC8" i="9"/>
  <c r="AA8" i="9"/>
  <c r="U8" i="9"/>
  <c r="AE8" i="9"/>
  <c r="Z8" i="9"/>
  <c r="AC16" i="9"/>
  <c r="AB8" i="9"/>
  <c r="W24" i="9"/>
  <c r="S24" i="9"/>
  <c r="V24" i="9"/>
  <c r="R24" i="9"/>
  <c r="U24" i="9"/>
  <c r="X24" i="9"/>
  <c r="T24" i="9"/>
  <c r="G8" i="9"/>
  <c r="C8" i="9"/>
  <c r="F8" i="9"/>
  <c r="B8" i="9"/>
  <c r="E8" i="9"/>
  <c r="H8" i="9"/>
  <c r="D8" i="9"/>
  <c r="W16" i="9"/>
  <c r="V16" i="9"/>
  <c r="R16" i="9"/>
  <c r="T16" i="9"/>
  <c r="S16" i="9"/>
  <c r="X16" i="9"/>
  <c r="U16" i="9"/>
  <c r="G16" i="9"/>
  <c r="C16" i="9"/>
  <c r="F16" i="9"/>
  <c r="B16" i="9"/>
  <c r="H16" i="9"/>
  <c r="E16" i="9"/>
  <c r="D16" i="9"/>
  <c r="O8" i="9"/>
  <c r="K8" i="9"/>
  <c r="N8" i="9"/>
  <c r="J8" i="9"/>
  <c r="M8" i="9"/>
  <c r="P8" i="9"/>
  <c r="L8" i="9"/>
  <c r="G24" i="9"/>
  <c r="C24" i="9"/>
  <c r="F24" i="9"/>
  <c r="B24" i="9"/>
  <c r="E24" i="9"/>
  <c r="H24" i="9"/>
  <c r="D24" i="9"/>
  <c r="O24" i="9"/>
  <c r="K24" i="9"/>
  <c r="N24" i="9"/>
  <c r="J24" i="9"/>
  <c r="M24" i="9"/>
  <c r="P24" i="9"/>
  <c r="L24" i="9"/>
  <c r="AE24" i="9"/>
  <c r="AA24" i="9"/>
  <c r="AD24" i="9"/>
  <c r="Z24" i="9"/>
  <c r="AC24" i="9"/>
  <c r="AF24" i="9"/>
  <c r="AB24" i="9"/>
  <c r="E8" i="8"/>
  <c r="H8" i="8"/>
  <c r="D8" i="8"/>
  <c r="B8" i="8"/>
  <c r="C8" i="8"/>
  <c r="G8" i="8"/>
  <c r="F8" i="8"/>
  <c r="Z8" i="8"/>
  <c r="AC8" i="8"/>
  <c r="Y8" i="8"/>
  <c r="W8" i="8"/>
  <c r="X8" i="8"/>
  <c r="AB8" i="8"/>
  <c r="AA8" i="8"/>
  <c r="Z16" i="8"/>
  <c r="AC16" i="8"/>
  <c r="Y16" i="8"/>
  <c r="W16" i="8"/>
  <c r="X16" i="8"/>
  <c r="AB16" i="8"/>
  <c r="AA16" i="8"/>
  <c r="O24" i="8"/>
  <c r="K24" i="8"/>
  <c r="N24" i="8"/>
  <c r="J24" i="8"/>
  <c r="M24" i="8"/>
  <c r="I24" i="8"/>
  <c r="L24" i="8"/>
  <c r="H24" i="8"/>
  <c r="D24" i="8"/>
  <c r="G24" i="8"/>
  <c r="C24" i="8"/>
  <c r="F24" i="8"/>
  <c r="B24" i="8"/>
  <c r="E24" i="8"/>
  <c r="AC24" i="8"/>
  <c r="Y24" i="8"/>
  <c r="AB24" i="8"/>
  <c r="X24" i="8"/>
  <c r="AA24" i="8"/>
  <c r="W24" i="8"/>
  <c r="Z24" i="8"/>
  <c r="S16" i="8"/>
  <c r="V16" i="8"/>
  <c r="R16" i="8"/>
  <c r="P16" i="8"/>
  <c r="Q16" i="8"/>
  <c r="U16" i="8"/>
  <c r="T16" i="8"/>
  <c r="S8" i="8"/>
  <c r="V8" i="8"/>
  <c r="R8" i="8"/>
  <c r="P8" i="8"/>
  <c r="Q8" i="8"/>
  <c r="U8" i="8"/>
  <c r="T8" i="8"/>
  <c r="L16" i="8"/>
  <c r="O16" i="8"/>
  <c r="K16" i="8"/>
  <c r="I16" i="8"/>
  <c r="J16" i="8"/>
  <c r="N16" i="8"/>
  <c r="M16" i="8"/>
  <c r="L8" i="8"/>
  <c r="O8" i="8"/>
  <c r="K8" i="8"/>
  <c r="I8" i="8"/>
  <c r="J8" i="8"/>
  <c r="N8" i="8"/>
  <c r="M8" i="8"/>
  <c r="V24" i="8"/>
  <c r="R24" i="8"/>
  <c r="U24" i="8"/>
  <c r="Q24" i="8"/>
  <c r="T24" i="8"/>
  <c r="P24" i="8"/>
  <c r="S24" i="8"/>
  <c r="H8" i="7"/>
  <c r="D8" i="7"/>
  <c r="E8" i="7"/>
  <c r="C8" i="7"/>
  <c r="G8" i="7"/>
  <c r="B8" i="7"/>
  <c r="F8" i="7"/>
  <c r="E16" i="7"/>
  <c r="H16" i="7"/>
  <c r="D16" i="7"/>
  <c r="C16" i="7"/>
  <c r="B16" i="7"/>
  <c r="G16" i="7"/>
  <c r="F16" i="7"/>
  <c r="M16" i="7"/>
  <c r="P16" i="7"/>
  <c r="L16" i="7"/>
  <c r="O16" i="7"/>
  <c r="K16" i="7"/>
  <c r="J16" i="7"/>
  <c r="N16" i="7"/>
  <c r="P8" i="7"/>
  <c r="L8" i="7"/>
  <c r="O8" i="7"/>
  <c r="J8" i="7"/>
  <c r="N8" i="7"/>
  <c r="M8" i="7"/>
  <c r="K8" i="7"/>
  <c r="P24" i="7"/>
  <c r="L24" i="7"/>
  <c r="O24" i="7"/>
  <c r="K24" i="7"/>
  <c r="N24" i="7"/>
  <c r="J24" i="7"/>
  <c r="M24" i="7"/>
  <c r="U16" i="7"/>
  <c r="X16" i="7"/>
  <c r="T16" i="7"/>
  <c r="W16" i="7"/>
  <c r="S16" i="7"/>
  <c r="V16" i="7"/>
  <c r="R16" i="7"/>
  <c r="H24" i="7"/>
  <c r="D24" i="7"/>
  <c r="G24" i="7"/>
  <c r="C24" i="7"/>
  <c r="F24" i="7"/>
  <c r="B24" i="7"/>
  <c r="E24" i="7"/>
  <c r="X8" i="7"/>
  <c r="T8" i="7"/>
  <c r="U8" i="7"/>
  <c r="S8" i="7"/>
  <c r="W8" i="7"/>
  <c r="R8" i="7"/>
  <c r="V8" i="7"/>
  <c r="X24" i="7"/>
  <c r="T24" i="7"/>
  <c r="W24" i="7"/>
  <c r="S24" i="7"/>
  <c r="V24" i="7"/>
  <c r="R24" i="7"/>
  <c r="U24" i="7"/>
  <c r="AF8" i="7"/>
  <c r="AB8" i="7"/>
  <c r="AE8" i="7"/>
  <c r="Z8" i="7"/>
  <c r="AD8" i="7"/>
  <c r="AC8" i="7"/>
  <c r="AA8" i="7"/>
  <c r="AF24" i="7"/>
  <c r="AB24" i="7"/>
  <c r="AE24" i="7"/>
  <c r="AA24" i="7"/>
  <c r="AD24" i="7"/>
  <c r="Z24" i="7"/>
  <c r="AC24" i="7"/>
  <c r="AC16" i="7"/>
  <c r="AF16" i="7"/>
  <c r="AB16" i="7"/>
  <c r="AE16" i="7"/>
  <c r="AA16" i="7"/>
  <c r="Z16" i="7"/>
  <c r="AD16" i="7"/>
  <c r="Z25" i="6" l="1" a="1"/>
  <c r="AF30" i="6" s="1"/>
  <c r="R25" i="6" a="1"/>
  <c r="W30" i="6" s="1"/>
  <c r="J25" i="6" a="1"/>
  <c r="N30" i="6" s="1"/>
  <c r="B25" i="6" a="1"/>
  <c r="H28" i="6" s="1"/>
  <c r="Z17" i="6" a="1"/>
  <c r="AC22" i="6" s="1"/>
  <c r="R17" i="6" a="1"/>
  <c r="W22" i="6" s="1"/>
  <c r="J17" i="6" a="1"/>
  <c r="N22" i="6" s="1"/>
  <c r="B17" i="6" a="1"/>
  <c r="H20" i="6" s="1"/>
  <c r="Z9" i="6" a="1"/>
  <c r="AE14" i="6" s="1"/>
  <c r="R9" i="6" a="1"/>
  <c r="V14" i="6" s="1"/>
  <c r="J9" i="6" a="1"/>
  <c r="J14" i="6" s="1"/>
  <c r="B9" i="6" a="1"/>
  <c r="T26" i="6" l="1"/>
  <c r="M19" i="6"/>
  <c r="J15" i="6" s="1"/>
  <c r="V28" i="6"/>
  <c r="O22" i="6"/>
  <c r="K18" i="6"/>
  <c r="V19" i="6"/>
  <c r="W10" i="6"/>
  <c r="M20" i="6"/>
  <c r="T17" i="6"/>
  <c r="X21" i="6"/>
  <c r="X30" i="6"/>
  <c r="R20" i="6"/>
  <c r="X11" i="6"/>
  <c r="K17" i="6"/>
  <c r="O21" i="6"/>
  <c r="W17" i="6"/>
  <c r="T22" i="6"/>
  <c r="L18" i="6"/>
  <c r="N20" i="6"/>
  <c r="P22" i="6"/>
  <c r="U18" i="6"/>
  <c r="W20" i="6"/>
  <c r="S25" i="6"/>
  <c r="U27" i="6"/>
  <c r="R23" i="6" s="1"/>
  <c r="W29" i="6"/>
  <c r="AC26" i="6"/>
  <c r="U26" i="6"/>
  <c r="W28" i="6"/>
  <c r="R13" i="6"/>
  <c r="V9" i="6"/>
  <c r="S14" i="6"/>
  <c r="J17" i="6"/>
  <c r="L19" i="6"/>
  <c r="N21" i="6"/>
  <c r="X18" i="6"/>
  <c r="S21" i="6"/>
  <c r="T25" i="6"/>
  <c r="V27" i="6"/>
  <c r="X29" i="6"/>
  <c r="AE28" i="6"/>
  <c r="AF9" i="6"/>
  <c r="Z11" i="6"/>
  <c r="AA12" i="6"/>
  <c r="AB13" i="6"/>
  <c r="AC14" i="6"/>
  <c r="N25" i="6"/>
  <c r="L26" i="6"/>
  <c r="J27" i="6"/>
  <c r="P27" i="6"/>
  <c r="N28" i="6"/>
  <c r="L29" i="6"/>
  <c r="L30" i="6"/>
  <c r="W9" i="6"/>
  <c r="X10" i="6"/>
  <c r="R12" i="6"/>
  <c r="S13" i="6"/>
  <c r="T14" i="6"/>
  <c r="AA9" i="6"/>
  <c r="AB10" i="6"/>
  <c r="AC11" i="6"/>
  <c r="Z7" i="6" s="1"/>
  <c r="AD12" i="6"/>
  <c r="AE13" i="6"/>
  <c r="AF14" i="6"/>
  <c r="AB17" i="6"/>
  <c r="AD18" i="6"/>
  <c r="AA20" i="6"/>
  <c r="AF21" i="6"/>
  <c r="Z27" i="6"/>
  <c r="AB29" i="6"/>
  <c r="K10" i="6"/>
  <c r="L13" i="6"/>
  <c r="R9" i="6"/>
  <c r="S10" i="6"/>
  <c r="T11" i="6"/>
  <c r="U12" i="6"/>
  <c r="V13" i="6"/>
  <c r="W14" i="6"/>
  <c r="AB9" i="6"/>
  <c r="AC10" i="6"/>
  <c r="AD11" i="6"/>
  <c r="AE12" i="6"/>
  <c r="AF13" i="6"/>
  <c r="N17" i="6"/>
  <c r="O18" i="6"/>
  <c r="P19" i="6"/>
  <c r="J21" i="6"/>
  <c r="K22" i="6"/>
  <c r="X17" i="6"/>
  <c r="R19" i="6"/>
  <c r="S20" i="6"/>
  <c r="T21" i="6"/>
  <c r="U22" i="6"/>
  <c r="AC17" i="6"/>
  <c r="Z19" i="6"/>
  <c r="AE20" i="6"/>
  <c r="Z22" i="6"/>
  <c r="F26" i="6"/>
  <c r="K25" i="6"/>
  <c r="P25" i="6"/>
  <c r="O26" i="6"/>
  <c r="M27" i="6"/>
  <c r="J23" i="6" s="1"/>
  <c r="K28" i="6"/>
  <c r="J29" i="6"/>
  <c r="O29" i="6"/>
  <c r="P30" i="6"/>
  <c r="W25" i="6"/>
  <c r="X26" i="6"/>
  <c r="R28" i="6"/>
  <c r="S29" i="6"/>
  <c r="T30" i="6"/>
  <c r="AB25" i="6"/>
  <c r="AD27" i="6"/>
  <c r="AF29" i="6"/>
  <c r="O11" i="6"/>
  <c r="O14" i="6"/>
  <c r="AC18" i="6"/>
  <c r="AE19" i="6"/>
  <c r="AB21" i="6"/>
  <c r="M9" i="6"/>
  <c r="M12" i="6"/>
  <c r="J25" i="6"/>
  <c r="O25" i="6"/>
  <c r="M26" i="6"/>
  <c r="L27" i="6"/>
  <c r="J28" i="6"/>
  <c r="O28" i="6"/>
  <c r="N29" i="6"/>
  <c r="O30" i="6"/>
  <c r="J11" i="6"/>
  <c r="S9" i="6"/>
  <c r="T10" i="6"/>
  <c r="U11" i="6"/>
  <c r="R7" i="6" s="1"/>
  <c r="V12" i="6"/>
  <c r="W13" i="6"/>
  <c r="X14" i="6"/>
  <c r="AE9" i="6"/>
  <c r="AF10" i="6"/>
  <c r="Z12" i="6"/>
  <c r="AA13" i="6"/>
  <c r="AB14" i="6"/>
  <c r="O17" i="6"/>
  <c r="P18" i="6"/>
  <c r="J20" i="6"/>
  <c r="K21" i="6"/>
  <c r="L22" i="6"/>
  <c r="S17" i="6"/>
  <c r="T18" i="6"/>
  <c r="U19" i="6"/>
  <c r="R15" i="6" s="1"/>
  <c r="V20" i="6"/>
  <c r="W21" i="6"/>
  <c r="X22" i="6"/>
  <c r="AF17" i="6"/>
  <c r="AD19" i="6"/>
  <c r="AF20" i="6"/>
  <c r="L25" i="6"/>
  <c r="K26" i="6"/>
  <c r="P26" i="6"/>
  <c r="N27" i="6"/>
  <c r="M28" i="6"/>
  <c r="K29" i="6"/>
  <c r="K30" i="6"/>
  <c r="X25" i="6"/>
  <c r="R27" i="6"/>
  <c r="S28" i="6"/>
  <c r="T29" i="6"/>
  <c r="U30" i="6"/>
  <c r="AF25" i="6"/>
  <c r="AA28" i="6"/>
  <c r="AC30" i="6"/>
  <c r="G14" i="6"/>
  <c r="C14" i="6"/>
  <c r="F13" i="6"/>
  <c r="B13" i="6"/>
  <c r="E12" i="6"/>
  <c r="H11" i="6"/>
  <c r="D11" i="6"/>
  <c r="G10" i="6"/>
  <c r="C10" i="6"/>
  <c r="F9" i="6"/>
  <c r="B9" i="6"/>
  <c r="G9" i="6"/>
  <c r="E10" i="6"/>
  <c r="C11" i="6"/>
  <c r="B12" i="6"/>
  <c r="G12" i="6"/>
  <c r="E13" i="6"/>
  <c r="D14" i="6"/>
  <c r="P14" i="6"/>
  <c r="L14" i="6"/>
  <c r="O13" i="6"/>
  <c r="K13" i="6"/>
  <c r="N12" i="6"/>
  <c r="J12" i="6"/>
  <c r="M11" i="6"/>
  <c r="J7" i="6" s="1"/>
  <c r="P10" i="6"/>
  <c r="L10" i="6"/>
  <c r="O9" i="6"/>
  <c r="K9" i="6"/>
  <c r="N9" i="6"/>
  <c r="M10" i="6"/>
  <c r="K11" i="6"/>
  <c r="P11" i="6"/>
  <c r="O12" i="6"/>
  <c r="M13" i="6"/>
  <c r="K14" i="6"/>
  <c r="D17" i="6"/>
  <c r="E18" i="6"/>
  <c r="F19" i="6"/>
  <c r="G22" i="6"/>
  <c r="C9" i="6"/>
  <c r="H9" i="6"/>
  <c r="F10" i="6"/>
  <c r="E11" i="6"/>
  <c r="B7" i="6" s="1"/>
  <c r="C12" i="6"/>
  <c r="H12" i="6"/>
  <c r="G13" i="6"/>
  <c r="E14" i="6"/>
  <c r="J9" i="6"/>
  <c r="P9" i="6"/>
  <c r="N10" i="6"/>
  <c r="L11" i="6"/>
  <c r="K12" i="6"/>
  <c r="P12" i="6"/>
  <c r="N13" i="6"/>
  <c r="M14" i="6"/>
  <c r="E17" i="6"/>
  <c r="F18" i="6"/>
  <c r="C20" i="6"/>
  <c r="D9" i="6"/>
  <c r="B10" i="6"/>
  <c r="H10" i="6"/>
  <c r="F11" i="6"/>
  <c r="D12" i="6"/>
  <c r="C13" i="6"/>
  <c r="H13" i="6"/>
  <c r="F14" i="6"/>
  <c r="L9" i="6"/>
  <c r="J10" i="6"/>
  <c r="O10" i="6"/>
  <c r="N11" i="6"/>
  <c r="L12" i="6"/>
  <c r="J13" i="6"/>
  <c r="P13" i="6"/>
  <c r="N14" i="6"/>
  <c r="H17" i="6"/>
  <c r="B19" i="6"/>
  <c r="E9" i="6"/>
  <c r="D10" i="6"/>
  <c r="B11" i="6"/>
  <c r="G11" i="6"/>
  <c r="F12" i="6"/>
  <c r="D13" i="6"/>
  <c r="B14" i="6"/>
  <c r="H14" i="6"/>
  <c r="E22" i="6"/>
  <c r="H21" i="6"/>
  <c r="H22" i="6"/>
  <c r="D22" i="6"/>
  <c r="G21" i="6"/>
  <c r="C21" i="6"/>
  <c r="F20" i="6"/>
  <c r="F22" i="6"/>
  <c r="E21" i="6"/>
  <c r="G20" i="6"/>
  <c r="B20" i="6"/>
  <c r="E19" i="6"/>
  <c r="B15" i="6" s="1"/>
  <c r="H18" i="6"/>
  <c r="D18" i="6"/>
  <c r="G17" i="6"/>
  <c r="C17" i="6"/>
  <c r="C22" i="6"/>
  <c r="D21" i="6"/>
  <c r="E20" i="6"/>
  <c r="H19" i="6"/>
  <c r="D19" i="6"/>
  <c r="G18" i="6"/>
  <c r="C18" i="6"/>
  <c r="F17" i="6"/>
  <c r="B17" i="6"/>
  <c r="B22" i="6"/>
  <c r="B21" i="6"/>
  <c r="D20" i="6"/>
  <c r="G19" i="6"/>
  <c r="B18" i="6"/>
  <c r="C19" i="6"/>
  <c r="F21" i="6"/>
  <c r="E30" i="6"/>
  <c r="H29" i="6"/>
  <c r="D29" i="6"/>
  <c r="G28" i="6"/>
  <c r="C28" i="6"/>
  <c r="F27" i="6"/>
  <c r="B27" i="6"/>
  <c r="E26" i="6"/>
  <c r="H25" i="6"/>
  <c r="D25" i="6"/>
  <c r="H30" i="6"/>
  <c r="D30" i="6"/>
  <c r="G29" i="6"/>
  <c r="C29" i="6"/>
  <c r="F28" i="6"/>
  <c r="B28" i="6"/>
  <c r="E27" i="6"/>
  <c r="B23" i="6" s="1"/>
  <c r="H26" i="6"/>
  <c r="D26" i="6"/>
  <c r="G25" i="6"/>
  <c r="C25" i="6"/>
  <c r="G30" i="6"/>
  <c r="C30" i="6"/>
  <c r="F29" i="6"/>
  <c r="B29" i="6"/>
  <c r="E28" i="6"/>
  <c r="H27" i="6"/>
  <c r="D27" i="6"/>
  <c r="G26" i="6"/>
  <c r="C26" i="6"/>
  <c r="F25" i="6"/>
  <c r="B25" i="6"/>
  <c r="C27" i="6"/>
  <c r="E29" i="6"/>
  <c r="T9" i="6"/>
  <c r="X9" i="6"/>
  <c r="U10" i="6"/>
  <c r="R11" i="6"/>
  <c r="V11" i="6"/>
  <c r="S12" i="6"/>
  <c r="W12" i="6"/>
  <c r="T13" i="6"/>
  <c r="X13" i="6"/>
  <c r="U14" i="6"/>
  <c r="AC9" i="6"/>
  <c r="Z10" i="6"/>
  <c r="AD10" i="6"/>
  <c r="AA11" i="6"/>
  <c r="AE11" i="6"/>
  <c r="AB12" i="6"/>
  <c r="AF12" i="6"/>
  <c r="AC13" i="6"/>
  <c r="Z14" i="6"/>
  <c r="AD14" i="6"/>
  <c r="AF22" i="6"/>
  <c r="AB22" i="6"/>
  <c r="AE21" i="6"/>
  <c r="AA21" i="6"/>
  <c r="AD20" i="6"/>
  <c r="Z20" i="6"/>
  <c r="AC19" i="6"/>
  <c r="Z15" i="6" s="1"/>
  <c r="AF18" i="6"/>
  <c r="AB18" i="6"/>
  <c r="AE17" i="6"/>
  <c r="AA17" i="6"/>
  <c r="AE22" i="6"/>
  <c r="AA22" i="6"/>
  <c r="AD21" i="6"/>
  <c r="Z21" i="6"/>
  <c r="AC20" i="6"/>
  <c r="AF19" i="6"/>
  <c r="AB19" i="6"/>
  <c r="AE18" i="6"/>
  <c r="AA18" i="6"/>
  <c r="AD17" i="6"/>
  <c r="Z17" i="6"/>
  <c r="Z18" i="6"/>
  <c r="AA19" i="6"/>
  <c r="AB20" i="6"/>
  <c r="AC21" i="6"/>
  <c r="AD22" i="6"/>
  <c r="E25" i="6"/>
  <c r="G27" i="6"/>
  <c r="B30" i="6"/>
  <c r="U9" i="6"/>
  <c r="R10" i="6"/>
  <c r="V10" i="6"/>
  <c r="S11" i="6"/>
  <c r="W11" i="6"/>
  <c r="T12" i="6"/>
  <c r="X12" i="6"/>
  <c r="U13" i="6"/>
  <c r="R14" i="6"/>
  <c r="Z9" i="6"/>
  <c r="AD9" i="6"/>
  <c r="AA10" i="6"/>
  <c r="AE10" i="6"/>
  <c r="AB11" i="6"/>
  <c r="AF11" i="6"/>
  <c r="AC12" i="6"/>
  <c r="Z13" i="6"/>
  <c r="AD13" i="6"/>
  <c r="AA14" i="6"/>
  <c r="B26" i="6"/>
  <c r="D28" i="6"/>
  <c r="F30" i="6"/>
  <c r="AC25" i="6"/>
  <c r="Z26" i="6"/>
  <c r="AD26" i="6"/>
  <c r="AA27" i="6"/>
  <c r="AE27" i="6"/>
  <c r="AB28" i="6"/>
  <c r="AF28" i="6"/>
  <c r="AC29" i="6"/>
  <c r="Z30" i="6"/>
  <c r="AD30" i="6"/>
  <c r="L17" i="6"/>
  <c r="P17" i="6"/>
  <c r="M18" i="6"/>
  <c r="J19" i="6"/>
  <c r="N19" i="6"/>
  <c r="K20" i="6"/>
  <c r="O20" i="6"/>
  <c r="L21" i="6"/>
  <c r="P21" i="6"/>
  <c r="M22" i="6"/>
  <c r="U17" i="6"/>
  <c r="R18" i="6"/>
  <c r="V18" i="6"/>
  <c r="S19" i="6"/>
  <c r="W19" i="6"/>
  <c r="T20" i="6"/>
  <c r="X20" i="6"/>
  <c r="U21" i="6"/>
  <c r="R22" i="6"/>
  <c r="V22" i="6"/>
  <c r="P29" i="6"/>
  <c r="M30" i="6"/>
  <c r="U25" i="6"/>
  <c r="R26" i="6"/>
  <c r="V26" i="6"/>
  <c r="S27" i="6"/>
  <c r="W27" i="6"/>
  <c r="T28" i="6"/>
  <c r="X28" i="6"/>
  <c r="U29" i="6"/>
  <c r="R30" i="6"/>
  <c r="V30" i="6"/>
  <c r="Z25" i="6"/>
  <c r="AD25" i="6"/>
  <c r="AA26" i="6"/>
  <c r="AE26" i="6"/>
  <c r="AB27" i="6"/>
  <c r="AF27" i="6"/>
  <c r="AC28" i="6"/>
  <c r="Z29" i="6"/>
  <c r="AD29" i="6"/>
  <c r="AA30" i="6"/>
  <c r="AE30" i="6"/>
  <c r="M17" i="6"/>
  <c r="J18" i="6"/>
  <c r="N18" i="6"/>
  <c r="K19" i="6"/>
  <c r="O19" i="6"/>
  <c r="L20" i="6"/>
  <c r="P20" i="6"/>
  <c r="M21" i="6"/>
  <c r="J22" i="6"/>
  <c r="R17" i="6"/>
  <c r="V17" i="6"/>
  <c r="S18" i="6"/>
  <c r="W18" i="6"/>
  <c r="T19" i="6"/>
  <c r="X19" i="6"/>
  <c r="U20" i="6"/>
  <c r="R21" i="6"/>
  <c r="V21" i="6"/>
  <c r="S22" i="6"/>
  <c r="M25" i="6"/>
  <c r="J26" i="6"/>
  <c r="N26" i="6"/>
  <c r="K27" i="6"/>
  <c r="O27" i="6"/>
  <c r="L28" i="6"/>
  <c r="P28" i="6"/>
  <c r="M29" i="6"/>
  <c r="J30" i="6"/>
  <c r="R25" i="6"/>
  <c r="V25" i="6"/>
  <c r="S26" i="6"/>
  <c r="W26" i="6"/>
  <c r="T27" i="6"/>
  <c r="X27" i="6"/>
  <c r="U28" i="6"/>
  <c r="R29" i="6"/>
  <c r="V29" i="6"/>
  <c r="S30" i="6"/>
  <c r="AA25" i="6"/>
  <c r="AE25" i="6"/>
  <c r="AB26" i="6"/>
  <c r="AF26" i="6"/>
  <c r="AC27" i="6"/>
  <c r="Z23" i="6" s="1"/>
  <c r="Z28" i="6"/>
  <c r="AD28" i="6"/>
  <c r="AA29" i="6"/>
  <c r="AE29" i="6"/>
  <c r="AB30" i="6"/>
  <c r="Z25" i="5" a="1"/>
  <c r="AF30" i="5" s="1"/>
  <c r="R25" i="5" a="1"/>
  <c r="X28" i="5" s="1"/>
  <c r="J25" i="5" a="1"/>
  <c r="N30" i="5" s="1"/>
  <c r="B25" i="5" a="1"/>
  <c r="E30" i="5" s="1"/>
  <c r="Z17" i="5" a="1"/>
  <c r="AA22" i="5" s="1"/>
  <c r="R17" i="5" a="1"/>
  <c r="T21" i="5" s="1"/>
  <c r="J17" i="5" a="1"/>
  <c r="N22" i="5" s="1"/>
  <c r="B17" i="5" a="1"/>
  <c r="G22" i="5" s="1"/>
  <c r="Z9" i="5" a="1"/>
  <c r="AD14" i="5" s="1"/>
  <c r="R9" i="5" a="1"/>
  <c r="J9" i="5" a="1"/>
  <c r="N14" i="5" s="1"/>
  <c r="B9" i="5" a="1"/>
  <c r="G14" i="5" s="1"/>
  <c r="Z25" i="4" a="1"/>
  <c r="AE30" i="4" s="1"/>
  <c r="R25" i="4" a="1"/>
  <c r="V30" i="4" s="1"/>
  <c r="J25" i="4" a="1"/>
  <c r="P28" i="4" s="1"/>
  <c r="B25" i="4" a="1"/>
  <c r="H30" i="4" s="1"/>
  <c r="Z17" i="4" a="1"/>
  <c r="AE22" i="4" s="1"/>
  <c r="R17" i="4" a="1"/>
  <c r="V22" i="4" s="1"/>
  <c r="J17" i="4" a="1"/>
  <c r="B17" i="4" a="1"/>
  <c r="E22" i="4" s="1"/>
  <c r="Z9" i="4" a="1"/>
  <c r="AC14" i="4" s="1"/>
  <c r="R9" i="4" a="1"/>
  <c r="W14" i="4" s="1"/>
  <c r="J9" i="4" a="1"/>
  <c r="N14" i="4" s="1"/>
  <c r="B9" i="4" a="1"/>
  <c r="F14" i="4" s="1"/>
  <c r="W25" i="3" a="1"/>
  <c r="AC30" i="3" s="1"/>
  <c r="P25" i="3" a="1"/>
  <c r="U30" i="3" s="1"/>
  <c r="I25" i="3" a="1"/>
  <c r="M30" i="3" s="1"/>
  <c r="B25" i="3" a="1"/>
  <c r="H28" i="3" s="1"/>
  <c r="W17" i="3" a="1"/>
  <c r="AA22" i="3" s="1"/>
  <c r="P17" i="3" a="1"/>
  <c r="U22" i="3" s="1"/>
  <c r="I17" i="3" a="1"/>
  <c r="M22" i="3" s="1"/>
  <c r="B17" i="3" a="1"/>
  <c r="C22" i="3" s="1"/>
  <c r="W9" i="3" a="1"/>
  <c r="Z14" i="3" s="1"/>
  <c r="P9" i="3" a="1"/>
  <c r="V14" i="3" s="1"/>
  <c r="I9" i="3" a="1"/>
  <c r="M14" i="3" s="1"/>
  <c r="B9" i="3" a="1"/>
  <c r="F14" i="3" s="1"/>
  <c r="AD19" i="4" l="1"/>
  <c r="T25" i="4"/>
  <c r="U26" i="4"/>
  <c r="J12" i="5"/>
  <c r="X13" i="4"/>
  <c r="V27" i="4"/>
  <c r="X10" i="4"/>
  <c r="G13" i="5"/>
  <c r="J9" i="5"/>
  <c r="U11" i="4"/>
  <c r="R7" i="4" s="1"/>
  <c r="T14" i="4"/>
  <c r="O12" i="5"/>
  <c r="E9" i="5"/>
  <c r="Z24" i="6" a="1"/>
  <c r="J24" i="6" a="1"/>
  <c r="R24" i="6" a="1"/>
  <c r="B24" i="6" a="1"/>
  <c r="Z16" i="6" a="1"/>
  <c r="R16" i="6" a="1"/>
  <c r="J16" i="6" a="1"/>
  <c r="B16" i="6" a="1"/>
  <c r="J8" i="6" a="1"/>
  <c r="Z8" i="6" a="1"/>
  <c r="R8" i="6" a="1"/>
  <c r="B8" i="6" a="1"/>
  <c r="T9" i="4"/>
  <c r="V12" i="4"/>
  <c r="W9" i="4"/>
  <c r="W12" i="4"/>
  <c r="AC18" i="4"/>
  <c r="X29" i="4"/>
  <c r="E11" i="5"/>
  <c r="B7" i="5" s="1"/>
  <c r="O9" i="5"/>
  <c r="G10" i="5"/>
  <c r="E12" i="5"/>
  <c r="F14" i="5"/>
  <c r="M10" i="5"/>
  <c r="N13" i="5"/>
  <c r="V18" i="5"/>
  <c r="Z17" i="5"/>
  <c r="AE19" i="5"/>
  <c r="AE22" i="5"/>
  <c r="L25" i="5"/>
  <c r="N27" i="5"/>
  <c r="P29" i="5"/>
  <c r="C9" i="5"/>
  <c r="H10" i="5"/>
  <c r="B13" i="5"/>
  <c r="L11" i="5"/>
  <c r="L14" i="5"/>
  <c r="S20" i="5"/>
  <c r="AC17" i="5"/>
  <c r="AC20" i="5"/>
  <c r="L26" i="5"/>
  <c r="N28" i="5"/>
  <c r="P30" i="5"/>
  <c r="X21" i="5"/>
  <c r="AA18" i="5"/>
  <c r="AD21" i="5"/>
  <c r="M26" i="5"/>
  <c r="O28" i="5"/>
  <c r="B10" i="5"/>
  <c r="D12" i="5"/>
  <c r="B14" i="5"/>
  <c r="T17" i="5"/>
  <c r="AB19" i="5"/>
  <c r="Z22" i="5"/>
  <c r="K25" i="5"/>
  <c r="M27" i="5"/>
  <c r="J23" i="5" s="1"/>
  <c r="O29" i="5"/>
  <c r="B17" i="5"/>
  <c r="C18" i="5"/>
  <c r="D19" i="5"/>
  <c r="E20" i="5"/>
  <c r="F21" i="5"/>
  <c r="P17" i="5"/>
  <c r="J19" i="5"/>
  <c r="K20" i="5"/>
  <c r="L21" i="5"/>
  <c r="M22" i="5"/>
  <c r="U17" i="5"/>
  <c r="R19" i="5"/>
  <c r="W20" i="5"/>
  <c r="R22" i="5"/>
  <c r="C25" i="5"/>
  <c r="E27" i="5"/>
  <c r="B23" i="5" s="1"/>
  <c r="G29" i="5"/>
  <c r="AE26" i="5"/>
  <c r="Z29" i="5"/>
  <c r="K9" i="5"/>
  <c r="P9" i="5"/>
  <c r="O10" i="5"/>
  <c r="M11" i="5"/>
  <c r="J7" i="5" s="1"/>
  <c r="K12" i="5"/>
  <c r="J13" i="5"/>
  <c r="O13" i="5"/>
  <c r="M14" i="5"/>
  <c r="C10" i="5"/>
  <c r="G11" i="5"/>
  <c r="C13" i="5"/>
  <c r="L9" i="5"/>
  <c r="K10" i="5"/>
  <c r="P10" i="5"/>
  <c r="N11" i="5"/>
  <c r="M12" i="5"/>
  <c r="K13" i="5"/>
  <c r="P13" i="5"/>
  <c r="O14" i="5"/>
  <c r="C17" i="5"/>
  <c r="D18" i="5"/>
  <c r="E19" i="5"/>
  <c r="B15" i="5" s="1"/>
  <c r="F20" i="5"/>
  <c r="G21" i="5"/>
  <c r="K17" i="5"/>
  <c r="L18" i="5"/>
  <c r="M19" i="5"/>
  <c r="J15" i="5" s="1"/>
  <c r="N20" i="5"/>
  <c r="O21" i="5"/>
  <c r="P22" i="5"/>
  <c r="X17" i="5"/>
  <c r="V19" i="5"/>
  <c r="X20" i="5"/>
  <c r="U22" i="5"/>
  <c r="G25" i="5"/>
  <c r="B28" i="5"/>
  <c r="D30" i="5"/>
  <c r="Z25" i="5"/>
  <c r="AB27" i="5"/>
  <c r="AD29" i="5"/>
  <c r="N9" i="5"/>
  <c r="L10" i="5"/>
  <c r="J11" i="5"/>
  <c r="P11" i="5"/>
  <c r="N12" i="5"/>
  <c r="L13" i="5"/>
  <c r="K14" i="5"/>
  <c r="P14" i="5"/>
  <c r="F17" i="5"/>
  <c r="G18" i="5"/>
  <c r="H19" i="5"/>
  <c r="B21" i="5"/>
  <c r="D22" i="5"/>
  <c r="L17" i="5"/>
  <c r="M18" i="5"/>
  <c r="N19" i="5"/>
  <c r="O20" i="5"/>
  <c r="P21" i="5"/>
  <c r="U18" i="5"/>
  <c r="W19" i="5"/>
  <c r="AD18" i="5"/>
  <c r="AF20" i="5"/>
  <c r="D26" i="5"/>
  <c r="F28" i="5"/>
  <c r="H30" i="5"/>
  <c r="O25" i="5"/>
  <c r="P26" i="5"/>
  <c r="J28" i="5"/>
  <c r="K29" i="5"/>
  <c r="L30" i="5"/>
  <c r="V26" i="5"/>
  <c r="AD25" i="5"/>
  <c r="AF27" i="5"/>
  <c r="AA30" i="5"/>
  <c r="G17" i="5"/>
  <c r="H18" i="5"/>
  <c r="B20" i="5"/>
  <c r="C21" i="5"/>
  <c r="E22" i="5"/>
  <c r="O17" i="5"/>
  <c r="P18" i="5"/>
  <c r="J20" i="5"/>
  <c r="K21" i="5"/>
  <c r="L22" i="5"/>
  <c r="H26" i="5"/>
  <c r="C29" i="5"/>
  <c r="P25" i="5"/>
  <c r="J27" i="5"/>
  <c r="K28" i="5"/>
  <c r="L29" i="5"/>
  <c r="M30" i="5"/>
  <c r="S27" i="5"/>
  <c r="AA26" i="5"/>
  <c r="AC28" i="5"/>
  <c r="AE30" i="5"/>
  <c r="D19" i="4"/>
  <c r="G28" i="4"/>
  <c r="W14" i="5"/>
  <c r="S14" i="5"/>
  <c r="V13" i="5"/>
  <c r="R13" i="5"/>
  <c r="U12" i="5"/>
  <c r="X11" i="5"/>
  <c r="T11" i="5"/>
  <c r="W10" i="5"/>
  <c r="S10" i="5"/>
  <c r="V9" i="5"/>
  <c r="R9" i="5"/>
  <c r="W9" i="5"/>
  <c r="U10" i="5"/>
  <c r="S11" i="5"/>
  <c r="R12" i="5"/>
  <c r="W12" i="5"/>
  <c r="U13" i="5"/>
  <c r="T14" i="5"/>
  <c r="B17" i="4"/>
  <c r="H19" i="4"/>
  <c r="S9" i="5"/>
  <c r="X9" i="5"/>
  <c r="V10" i="5"/>
  <c r="U11" i="5"/>
  <c r="R7" i="5" s="1"/>
  <c r="S12" i="5"/>
  <c r="X12" i="5"/>
  <c r="W13" i="5"/>
  <c r="U14" i="5"/>
  <c r="Z9" i="5"/>
  <c r="AF9" i="5"/>
  <c r="AD10" i="5"/>
  <c r="AB11" i="5"/>
  <c r="AA12" i="5"/>
  <c r="AF12" i="5"/>
  <c r="AD13" i="5"/>
  <c r="AC14" i="5"/>
  <c r="T10" i="4"/>
  <c r="V11" i="4"/>
  <c r="S13" i="4"/>
  <c r="X14" i="4"/>
  <c r="F17" i="4"/>
  <c r="E20" i="4"/>
  <c r="AE20" i="4"/>
  <c r="E26" i="4"/>
  <c r="E14" i="5"/>
  <c r="H13" i="5"/>
  <c r="D13" i="5"/>
  <c r="G12" i="5"/>
  <c r="C12" i="5"/>
  <c r="F11" i="5"/>
  <c r="B11" i="5"/>
  <c r="E10" i="5"/>
  <c r="H9" i="5"/>
  <c r="D9" i="5"/>
  <c r="F9" i="5"/>
  <c r="D10" i="5"/>
  <c r="C11" i="5"/>
  <c r="H11" i="5"/>
  <c r="F12" i="5"/>
  <c r="E13" i="5"/>
  <c r="C14" i="5"/>
  <c r="H14" i="5"/>
  <c r="T9" i="5"/>
  <c r="R10" i="5"/>
  <c r="X10" i="5"/>
  <c r="V11" i="5"/>
  <c r="T12" i="5"/>
  <c r="S13" i="5"/>
  <c r="X13" i="5"/>
  <c r="V14" i="5"/>
  <c r="AB9" i="5"/>
  <c r="Z10" i="5"/>
  <c r="AE10" i="5"/>
  <c r="AD11" i="5"/>
  <c r="AB12" i="5"/>
  <c r="Z13" i="5"/>
  <c r="AF13" i="5"/>
  <c r="AF14" i="5"/>
  <c r="AB14" i="5"/>
  <c r="AE13" i="5"/>
  <c r="AA13" i="5"/>
  <c r="AD12" i="5"/>
  <c r="Z12" i="5"/>
  <c r="AC11" i="5"/>
  <c r="Z7" i="5" s="1"/>
  <c r="AF10" i="5"/>
  <c r="AB10" i="5"/>
  <c r="AE9" i="5"/>
  <c r="AA9" i="5"/>
  <c r="AD9" i="5"/>
  <c r="AC10" i="5"/>
  <c r="AA11" i="5"/>
  <c r="AF11" i="5"/>
  <c r="AE12" i="5"/>
  <c r="AC13" i="5"/>
  <c r="AA14" i="5"/>
  <c r="D25" i="4"/>
  <c r="H29" i="4"/>
  <c r="S9" i="4"/>
  <c r="U10" i="4"/>
  <c r="R12" i="4"/>
  <c r="W13" i="4"/>
  <c r="C18" i="4"/>
  <c r="H21" i="4"/>
  <c r="AB17" i="4"/>
  <c r="AF21" i="4"/>
  <c r="F27" i="4"/>
  <c r="W28" i="4"/>
  <c r="B9" i="5"/>
  <c r="G9" i="5"/>
  <c r="F10" i="5"/>
  <c r="D11" i="5"/>
  <c r="B12" i="5"/>
  <c r="H12" i="5"/>
  <c r="F13" i="5"/>
  <c r="D14" i="5"/>
  <c r="U9" i="5"/>
  <c r="T10" i="5"/>
  <c r="R11" i="5"/>
  <c r="W11" i="5"/>
  <c r="V12" i="5"/>
  <c r="T13" i="5"/>
  <c r="R14" i="5"/>
  <c r="X14" i="5"/>
  <c r="AC9" i="5"/>
  <c r="AA10" i="5"/>
  <c r="Z11" i="5"/>
  <c r="AE11" i="5"/>
  <c r="AC12" i="5"/>
  <c r="AB13" i="5"/>
  <c r="Z14" i="5"/>
  <c r="AE14" i="5"/>
  <c r="W30" i="5"/>
  <c r="S30" i="5"/>
  <c r="V29" i="5"/>
  <c r="R29" i="5"/>
  <c r="U28" i="5"/>
  <c r="X27" i="5"/>
  <c r="T27" i="5"/>
  <c r="W26" i="5"/>
  <c r="S26" i="5"/>
  <c r="V25" i="5"/>
  <c r="R25" i="5"/>
  <c r="U30" i="5"/>
  <c r="X29" i="5"/>
  <c r="T29" i="5"/>
  <c r="W28" i="5"/>
  <c r="S28" i="5"/>
  <c r="V27" i="5"/>
  <c r="R27" i="5"/>
  <c r="U26" i="5"/>
  <c r="X25" i="5"/>
  <c r="T25" i="5"/>
  <c r="X30" i="5"/>
  <c r="T30" i="5"/>
  <c r="W29" i="5"/>
  <c r="S29" i="5"/>
  <c r="V28" i="5"/>
  <c r="R28" i="5"/>
  <c r="U27" i="5"/>
  <c r="R23" i="5" s="1"/>
  <c r="X26" i="5"/>
  <c r="T26" i="5"/>
  <c r="W25" i="5"/>
  <c r="S25" i="5"/>
  <c r="V30" i="5"/>
  <c r="T28" i="5"/>
  <c r="R26" i="5"/>
  <c r="R30" i="5"/>
  <c r="W27" i="5"/>
  <c r="U25" i="5"/>
  <c r="U29" i="5"/>
  <c r="M9" i="5"/>
  <c r="J10" i="5"/>
  <c r="N10" i="5"/>
  <c r="K11" i="5"/>
  <c r="O11" i="5"/>
  <c r="L12" i="5"/>
  <c r="P12" i="5"/>
  <c r="M13" i="5"/>
  <c r="J14" i="5"/>
  <c r="D17" i="5"/>
  <c r="H17" i="5"/>
  <c r="E18" i="5"/>
  <c r="B19" i="5"/>
  <c r="F19" i="5"/>
  <c r="C20" i="5"/>
  <c r="G20" i="5"/>
  <c r="D21" i="5"/>
  <c r="H21" i="5"/>
  <c r="W22" i="5"/>
  <c r="S22" i="5"/>
  <c r="V21" i="5"/>
  <c r="R21" i="5"/>
  <c r="U20" i="5"/>
  <c r="X19" i="5"/>
  <c r="T19" i="5"/>
  <c r="W18" i="5"/>
  <c r="S18" i="5"/>
  <c r="V17" i="5"/>
  <c r="R17" i="5"/>
  <c r="X22" i="5"/>
  <c r="T22" i="5"/>
  <c r="W21" i="5"/>
  <c r="S21" i="5"/>
  <c r="V20" i="5"/>
  <c r="R20" i="5"/>
  <c r="U19" i="5"/>
  <c r="R15" i="5" s="1"/>
  <c r="X18" i="5"/>
  <c r="T18" i="5"/>
  <c r="W17" i="5"/>
  <c r="S17" i="5"/>
  <c r="R18" i="5"/>
  <c r="S19" i="5"/>
  <c r="T20" i="5"/>
  <c r="U21" i="5"/>
  <c r="V22" i="5"/>
  <c r="AD17" i="5"/>
  <c r="AE18" i="5"/>
  <c r="AF19" i="5"/>
  <c r="Z21" i="5"/>
  <c r="F22" i="5"/>
  <c r="B22" i="5"/>
  <c r="E17" i="5"/>
  <c r="B18" i="5"/>
  <c r="F18" i="5"/>
  <c r="C19" i="5"/>
  <c r="G19" i="5"/>
  <c r="D20" i="5"/>
  <c r="H20" i="5"/>
  <c r="E21" i="5"/>
  <c r="C22" i="5"/>
  <c r="H22" i="5"/>
  <c r="AF22" i="5"/>
  <c r="AB22" i="5"/>
  <c r="AE21" i="5"/>
  <c r="AA21" i="5"/>
  <c r="AD20" i="5"/>
  <c r="Z20" i="5"/>
  <c r="AC19" i="5"/>
  <c r="Z15" i="5" s="1"/>
  <c r="AF18" i="5"/>
  <c r="AB18" i="5"/>
  <c r="AE17" i="5"/>
  <c r="AA17" i="5"/>
  <c r="AC22" i="5"/>
  <c r="AF21" i="5"/>
  <c r="AB21" i="5"/>
  <c r="AE20" i="5"/>
  <c r="AA20" i="5"/>
  <c r="AD19" i="5"/>
  <c r="Z19" i="5"/>
  <c r="AC18" i="5"/>
  <c r="AF17" i="5"/>
  <c r="AB17" i="5"/>
  <c r="Z18" i="5"/>
  <c r="AA19" i="5"/>
  <c r="AB20" i="5"/>
  <c r="AC21" i="5"/>
  <c r="AD22" i="5"/>
  <c r="J17" i="5"/>
  <c r="N17" i="5"/>
  <c r="K18" i="5"/>
  <c r="O18" i="5"/>
  <c r="L19" i="5"/>
  <c r="P19" i="5"/>
  <c r="M20" i="5"/>
  <c r="J21" i="5"/>
  <c r="N21" i="5"/>
  <c r="K22" i="5"/>
  <c r="O22" i="5"/>
  <c r="E25" i="5"/>
  <c r="B26" i="5"/>
  <c r="F26" i="5"/>
  <c r="C27" i="5"/>
  <c r="G27" i="5"/>
  <c r="D28" i="5"/>
  <c r="H28" i="5"/>
  <c r="E29" i="5"/>
  <c r="B30" i="5"/>
  <c r="F30" i="5"/>
  <c r="J25" i="5"/>
  <c r="N25" i="5"/>
  <c r="K26" i="5"/>
  <c r="O26" i="5"/>
  <c r="L27" i="5"/>
  <c r="P27" i="5"/>
  <c r="M28" i="5"/>
  <c r="J29" i="5"/>
  <c r="N29" i="5"/>
  <c r="K30" i="5"/>
  <c r="O30" i="5"/>
  <c r="AB25" i="5"/>
  <c r="AF25" i="5"/>
  <c r="AC26" i="5"/>
  <c r="Z27" i="5"/>
  <c r="AD27" i="5"/>
  <c r="AA28" i="5"/>
  <c r="AE28" i="5"/>
  <c r="AB29" i="5"/>
  <c r="AF29" i="5"/>
  <c r="AC30" i="5"/>
  <c r="B25" i="5"/>
  <c r="F25" i="5"/>
  <c r="C26" i="5"/>
  <c r="G26" i="5"/>
  <c r="D27" i="5"/>
  <c r="H27" i="5"/>
  <c r="E28" i="5"/>
  <c r="B29" i="5"/>
  <c r="F29" i="5"/>
  <c r="C30" i="5"/>
  <c r="G30" i="5"/>
  <c r="AC25" i="5"/>
  <c r="Z26" i="5"/>
  <c r="AD26" i="5"/>
  <c r="AA27" i="5"/>
  <c r="AE27" i="5"/>
  <c r="AB28" i="5"/>
  <c r="AF28" i="5"/>
  <c r="AC29" i="5"/>
  <c r="Z30" i="5"/>
  <c r="AD30" i="5"/>
  <c r="M17" i="5"/>
  <c r="J18" i="5"/>
  <c r="N18" i="5"/>
  <c r="K19" i="5"/>
  <c r="O19" i="5"/>
  <c r="L20" i="5"/>
  <c r="P20" i="5"/>
  <c r="M21" i="5"/>
  <c r="J22" i="5"/>
  <c r="D25" i="5"/>
  <c r="H25" i="5"/>
  <c r="E26" i="5"/>
  <c r="B27" i="5"/>
  <c r="F27" i="5"/>
  <c r="C28" i="5"/>
  <c r="G28" i="5"/>
  <c r="D29" i="5"/>
  <c r="H29" i="5"/>
  <c r="M25" i="5"/>
  <c r="J26" i="5"/>
  <c r="N26" i="5"/>
  <c r="K27" i="5"/>
  <c r="O27" i="5"/>
  <c r="L28" i="5"/>
  <c r="P28" i="5"/>
  <c r="M29" i="5"/>
  <c r="J30" i="5"/>
  <c r="AA25" i="5"/>
  <c r="AE25" i="5"/>
  <c r="AB26" i="5"/>
  <c r="AF26" i="5"/>
  <c r="AC27" i="5"/>
  <c r="Z23" i="5" s="1"/>
  <c r="Z28" i="5"/>
  <c r="AD28" i="5"/>
  <c r="AA29" i="5"/>
  <c r="AE29" i="5"/>
  <c r="AB30" i="5"/>
  <c r="G10" i="4"/>
  <c r="B13" i="4"/>
  <c r="V17" i="4"/>
  <c r="W18" i="4"/>
  <c r="X19" i="4"/>
  <c r="R21" i="4"/>
  <c r="S22" i="4"/>
  <c r="AF17" i="4"/>
  <c r="Z19" i="4"/>
  <c r="AA20" i="4"/>
  <c r="AB21" i="4"/>
  <c r="AC22" i="4"/>
  <c r="O27" i="4"/>
  <c r="AF26" i="4"/>
  <c r="AA29" i="4"/>
  <c r="N9" i="4"/>
  <c r="L10" i="4"/>
  <c r="J11" i="4"/>
  <c r="P11" i="4"/>
  <c r="N12" i="4"/>
  <c r="L13" i="4"/>
  <c r="K14" i="4"/>
  <c r="P14" i="4"/>
  <c r="B9" i="4"/>
  <c r="D11" i="4"/>
  <c r="F13" i="4"/>
  <c r="J9" i="4"/>
  <c r="O9" i="4"/>
  <c r="M10" i="4"/>
  <c r="L11" i="4"/>
  <c r="J12" i="4"/>
  <c r="O12" i="4"/>
  <c r="N13" i="4"/>
  <c r="L14" i="4"/>
  <c r="X9" i="4"/>
  <c r="R11" i="4"/>
  <c r="S12" i="4"/>
  <c r="T13" i="4"/>
  <c r="U14" i="4"/>
  <c r="G18" i="4"/>
  <c r="B21" i="4"/>
  <c r="R17" i="4"/>
  <c r="W17" i="4"/>
  <c r="X18" i="4"/>
  <c r="R20" i="4"/>
  <c r="S21" i="4"/>
  <c r="T22" i="4"/>
  <c r="AA17" i="4"/>
  <c r="AB18" i="4"/>
  <c r="AC19" i="4"/>
  <c r="Z15" i="4" s="1"/>
  <c r="AD20" i="4"/>
  <c r="AE21" i="4"/>
  <c r="AF22" i="4"/>
  <c r="H25" i="4"/>
  <c r="C28" i="4"/>
  <c r="E30" i="4"/>
  <c r="J30" i="4"/>
  <c r="V25" i="4"/>
  <c r="W26" i="4"/>
  <c r="X27" i="4"/>
  <c r="R29" i="4"/>
  <c r="S30" i="4"/>
  <c r="AA25" i="4"/>
  <c r="AC27" i="4"/>
  <c r="Z23" i="4" s="1"/>
  <c r="AE29" i="4"/>
  <c r="S17" i="4"/>
  <c r="S18" i="4"/>
  <c r="T19" i="4"/>
  <c r="U20" i="4"/>
  <c r="V21" i="4"/>
  <c r="W22" i="4"/>
  <c r="X25" i="4"/>
  <c r="R27" i="4"/>
  <c r="S28" i="4"/>
  <c r="T29" i="4"/>
  <c r="U30" i="4"/>
  <c r="AE25" i="4"/>
  <c r="Z28" i="4"/>
  <c r="AB30" i="4"/>
  <c r="F9" i="4"/>
  <c r="H11" i="4"/>
  <c r="C14" i="4"/>
  <c r="K9" i="4"/>
  <c r="P9" i="4"/>
  <c r="O10" i="4"/>
  <c r="M11" i="4"/>
  <c r="J7" i="4" s="1"/>
  <c r="K12" i="4"/>
  <c r="J13" i="4"/>
  <c r="O13" i="4"/>
  <c r="M14" i="4"/>
  <c r="C10" i="4"/>
  <c r="E12" i="4"/>
  <c r="G14" i="4"/>
  <c r="L9" i="4"/>
  <c r="K10" i="4"/>
  <c r="P10" i="4"/>
  <c r="N11" i="4"/>
  <c r="M12" i="4"/>
  <c r="K13" i="4"/>
  <c r="P13" i="4"/>
  <c r="O14" i="4"/>
  <c r="T17" i="4"/>
  <c r="T18" i="4"/>
  <c r="U19" i="4"/>
  <c r="R15" i="4" s="1"/>
  <c r="V20" i="4"/>
  <c r="W21" i="4"/>
  <c r="X22" i="4"/>
  <c r="AE17" i="4"/>
  <c r="AF18" i="4"/>
  <c r="Z20" i="4"/>
  <c r="AA21" i="4"/>
  <c r="AB22" i="4"/>
  <c r="B27" i="4"/>
  <c r="D29" i="4"/>
  <c r="M25" i="4"/>
  <c r="R25" i="4"/>
  <c r="S26" i="4"/>
  <c r="T27" i="4"/>
  <c r="U28" i="4"/>
  <c r="V29" i="4"/>
  <c r="W30" i="4"/>
  <c r="AB26" i="4"/>
  <c r="AD28" i="4"/>
  <c r="AF30" i="4"/>
  <c r="M22" i="4"/>
  <c r="P21" i="4"/>
  <c r="L21" i="4"/>
  <c r="O20" i="4"/>
  <c r="K20" i="4"/>
  <c r="N19" i="4"/>
  <c r="J19" i="4"/>
  <c r="M18" i="4"/>
  <c r="P17" i="4"/>
  <c r="L17" i="4"/>
  <c r="P22" i="4"/>
  <c r="L22" i="4"/>
  <c r="O21" i="4"/>
  <c r="K21" i="4"/>
  <c r="N20" i="4"/>
  <c r="J20" i="4"/>
  <c r="M19" i="4"/>
  <c r="J15" i="4" s="1"/>
  <c r="P18" i="4"/>
  <c r="L18" i="4"/>
  <c r="O17" i="4"/>
  <c r="K17" i="4"/>
  <c r="C9" i="4"/>
  <c r="G9" i="4"/>
  <c r="D10" i="4"/>
  <c r="H10" i="4"/>
  <c r="E11" i="4"/>
  <c r="B7" i="4" s="1"/>
  <c r="B12" i="4"/>
  <c r="F12" i="4"/>
  <c r="C13" i="4"/>
  <c r="G13" i="4"/>
  <c r="D14" i="4"/>
  <c r="H14" i="4"/>
  <c r="U9" i="4"/>
  <c r="R10" i="4"/>
  <c r="V10" i="4"/>
  <c r="S11" i="4"/>
  <c r="W11" i="4"/>
  <c r="T12" i="4"/>
  <c r="X12" i="4"/>
  <c r="U13" i="4"/>
  <c r="R14" i="4"/>
  <c r="V14" i="4"/>
  <c r="Z9" i="4"/>
  <c r="AD9" i="4"/>
  <c r="AA10" i="4"/>
  <c r="AE10" i="4"/>
  <c r="AB11" i="4"/>
  <c r="AF11" i="4"/>
  <c r="AC12" i="4"/>
  <c r="Z13" i="4"/>
  <c r="AD13" i="4"/>
  <c r="AA14" i="4"/>
  <c r="AE14" i="4"/>
  <c r="C17" i="4"/>
  <c r="G17" i="4"/>
  <c r="D18" i="4"/>
  <c r="H18" i="4"/>
  <c r="E19" i="4"/>
  <c r="B15" i="4" s="1"/>
  <c r="B20" i="4"/>
  <c r="F20" i="4"/>
  <c r="C21" i="4"/>
  <c r="B22" i="4"/>
  <c r="J17" i="4"/>
  <c r="K18" i="4"/>
  <c r="L19" i="4"/>
  <c r="M20" i="4"/>
  <c r="N21" i="4"/>
  <c r="O22" i="4"/>
  <c r="J26" i="4"/>
  <c r="L28" i="4"/>
  <c r="N30" i="4"/>
  <c r="AC9" i="4"/>
  <c r="Z10" i="4"/>
  <c r="AD10" i="4"/>
  <c r="AA11" i="4"/>
  <c r="AE11" i="4"/>
  <c r="AB12" i="4"/>
  <c r="AF12" i="4"/>
  <c r="AC13" i="4"/>
  <c r="Z14" i="4"/>
  <c r="AD14" i="4"/>
  <c r="J18" i="4"/>
  <c r="K19" i="4"/>
  <c r="L20" i="4"/>
  <c r="M21" i="4"/>
  <c r="N22" i="4"/>
  <c r="D9" i="4"/>
  <c r="H9" i="4"/>
  <c r="E10" i="4"/>
  <c r="B11" i="4"/>
  <c r="F11" i="4"/>
  <c r="C12" i="4"/>
  <c r="G12" i="4"/>
  <c r="D13" i="4"/>
  <c r="H13" i="4"/>
  <c r="E14" i="4"/>
  <c r="M9" i="4"/>
  <c r="J10" i="4"/>
  <c r="N10" i="4"/>
  <c r="K11" i="4"/>
  <c r="O11" i="4"/>
  <c r="L12" i="4"/>
  <c r="P12" i="4"/>
  <c r="M13" i="4"/>
  <c r="J14" i="4"/>
  <c r="R9" i="4"/>
  <c r="V9" i="4"/>
  <c r="S10" i="4"/>
  <c r="W10" i="4"/>
  <c r="T11" i="4"/>
  <c r="X11" i="4"/>
  <c r="U12" i="4"/>
  <c r="R13" i="4"/>
  <c r="V13" i="4"/>
  <c r="S14" i="4"/>
  <c r="AA9" i="4"/>
  <c r="AE9" i="4"/>
  <c r="AB10" i="4"/>
  <c r="AF10" i="4"/>
  <c r="AC11" i="4"/>
  <c r="Z7" i="4" s="1"/>
  <c r="Z12" i="4"/>
  <c r="AD12" i="4"/>
  <c r="AA13" i="4"/>
  <c r="AE13" i="4"/>
  <c r="AB14" i="4"/>
  <c r="AF14" i="4"/>
  <c r="D17" i="4"/>
  <c r="H17" i="4"/>
  <c r="E18" i="4"/>
  <c r="B19" i="4"/>
  <c r="F19" i="4"/>
  <c r="C20" i="4"/>
  <c r="G20" i="4"/>
  <c r="D21" i="4"/>
  <c r="M17" i="4"/>
  <c r="N18" i="4"/>
  <c r="O19" i="4"/>
  <c r="P20" i="4"/>
  <c r="J22" i="4"/>
  <c r="N26" i="4"/>
  <c r="E9" i="4"/>
  <c r="B10" i="4"/>
  <c r="F10" i="4"/>
  <c r="C11" i="4"/>
  <c r="G11" i="4"/>
  <c r="D12" i="4"/>
  <c r="H12" i="4"/>
  <c r="E13" i="4"/>
  <c r="B14" i="4"/>
  <c r="AB9" i="4"/>
  <c r="AF9" i="4"/>
  <c r="AC10" i="4"/>
  <c r="Z11" i="4"/>
  <c r="AD11" i="4"/>
  <c r="AA12" i="4"/>
  <c r="AE12" i="4"/>
  <c r="AB13" i="4"/>
  <c r="AF13" i="4"/>
  <c r="H22" i="4"/>
  <c r="D22" i="4"/>
  <c r="G21" i="4"/>
  <c r="G22" i="4"/>
  <c r="C22" i="4"/>
  <c r="F21" i="4"/>
  <c r="E17" i="4"/>
  <c r="B18" i="4"/>
  <c r="F18" i="4"/>
  <c r="C19" i="4"/>
  <c r="G19" i="4"/>
  <c r="D20" i="4"/>
  <c r="H20" i="4"/>
  <c r="E21" i="4"/>
  <c r="F22" i="4"/>
  <c r="N17" i="4"/>
  <c r="O18" i="4"/>
  <c r="P19" i="4"/>
  <c r="J21" i="4"/>
  <c r="K22" i="4"/>
  <c r="M30" i="4"/>
  <c r="P29" i="4"/>
  <c r="L29" i="4"/>
  <c r="O28" i="4"/>
  <c r="K28" i="4"/>
  <c r="N27" i="4"/>
  <c r="J27" i="4"/>
  <c r="M26" i="4"/>
  <c r="P25" i="4"/>
  <c r="L25" i="4"/>
  <c r="P30" i="4"/>
  <c r="L30" i="4"/>
  <c r="O29" i="4"/>
  <c r="K29" i="4"/>
  <c r="N28" i="4"/>
  <c r="J28" i="4"/>
  <c r="M27" i="4"/>
  <c r="J23" i="4" s="1"/>
  <c r="P26" i="4"/>
  <c r="L26" i="4"/>
  <c r="O25" i="4"/>
  <c r="K25" i="4"/>
  <c r="O30" i="4"/>
  <c r="K30" i="4"/>
  <c r="N29" i="4"/>
  <c r="J29" i="4"/>
  <c r="M28" i="4"/>
  <c r="P27" i="4"/>
  <c r="L27" i="4"/>
  <c r="O26" i="4"/>
  <c r="K26" i="4"/>
  <c r="N25" i="4"/>
  <c r="J25" i="4"/>
  <c r="K27" i="4"/>
  <c r="M29" i="4"/>
  <c r="E25" i="4"/>
  <c r="B26" i="4"/>
  <c r="F26" i="4"/>
  <c r="C27" i="4"/>
  <c r="G27" i="4"/>
  <c r="D28" i="4"/>
  <c r="H28" i="4"/>
  <c r="E29" i="4"/>
  <c r="B30" i="4"/>
  <c r="F30" i="4"/>
  <c r="S25" i="4"/>
  <c r="W25" i="4"/>
  <c r="T26" i="4"/>
  <c r="X26" i="4"/>
  <c r="U27" i="4"/>
  <c r="R23" i="4" s="1"/>
  <c r="R28" i="4"/>
  <c r="V28" i="4"/>
  <c r="S29" i="4"/>
  <c r="W29" i="4"/>
  <c r="T30" i="4"/>
  <c r="X30" i="4"/>
  <c r="AB25" i="4"/>
  <c r="AF25" i="4"/>
  <c r="AC26" i="4"/>
  <c r="Z27" i="4"/>
  <c r="AD27" i="4"/>
  <c r="AA28" i="4"/>
  <c r="AE28" i="4"/>
  <c r="AB29" i="4"/>
  <c r="AF29" i="4"/>
  <c r="AC30" i="4"/>
  <c r="X17" i="4"/>
  <c r="U18" i="4"/>
  <c r="R19" i="4"/>
  <c r="V19" i="4"/>
  <c r="S20" i="4"/>
  <c r="W20" i="4"/>
  <c r="T21" i="4"/>
  <c r="X21" i="4"/>
  <c r="U22" i="4"/>
  <c r="AC17" i="4"/>
  <c r="Z18" i="4"/>
  <c r="AD18" i="4"/>
  <c r="AA19" i="4"/>
  <c r="AE19" i="4"/>
  <c r="AB20" i="4"/>
  <c r="AF20" i="4"/>
  <c r="AC21" i="4"/>
  <c r="Z22" i="4"/>
  <c r="AD22" i="4"/>
  <c r="B25" i="4"/>
  <c r="F25" i="4"/>
  <c r="C26" i="4"/>
  <c r="G26" i="4"/>
  <c r="D27" i="4"/>
  <c r="H27" i="4"/>
  <c r="E28" i="4"/>
  <c r="B29" i="4"/>
  <c r="F29" i="4"/>
  <c r="C30" i="4"/>
  <c r="G30" i="4"/>
  <c r="AC25" i="4"/>
  <c r="Z26" i="4"/>
  <c r="AD26" i="4"/>
  <c r="AA27" i="4"/>
  <c r="AE27" i="4"/>
  <c r="AB28" i="4"/>
  <c r="AF28" i="4"/>
  <c r="AC29" i="4"/>
  <c r="Z30" i="4"/>
  <c r="AD30" i="4"/>
  <c r="U17" i="4"/>
  <c r="R18" i="4"/>
  <c r="V18" i="4"/>
  <c r="S19" i="4"/>
  <c r="W19" i="4"/>
  <c r="T20" i="4"/>
  <c r="X20" i="4"/>
  <c r="U21" i="4"/>
  <c r="R22" i="4"/>
  <c r="Z17" i="4"/>
  <c r="AD17" i="4"/>
  <c r="AA18" i="4"/>
  <c r="AE18" i="4"/>
  <c r="AB19" i="4"/>
  <c r="AF19" i="4"/>
  <c r="AC20" i="4"/>
  <c r="Z21" i="4"/>
  <c r="AD21" i="4"/>
  <c r="AA22" i="4"/>
  <c r="C25" i="4"/>
  <c r="G25" i="4"/>
  <c r="D26" i="4"/>
  <c r="H26" i="4"/>
  <c r="E27" i="4"/>
  <c r="B23" i="4" s="1"/>
  <c r="B28" i="4"/>
  <c r="F28" i="4"/>
  <c r="C29" i="4"/>
  <c r="G29" i="4"/>
  <c r="D30" i="4"/>
  <c r="U25" i="4"/>
  <c r="R26" i="4"/>
  <c r="V26" i="4"/>
  <c r="S27" i="4"/>
  <c r="W27" i="4"/>
  <c r="T28" i="4"/>
  <c r="X28" i="4"/>
  <c r="U29" i="4"/>
  <c r="R30" i="4"/>
  <c r="Z25" i="4"/>
  <c r="AD25" i="4"/>
  <c r="AA26" i="4"/>
  <c r="AE26" i="4"/>
  <c r="AB27" i="4"/>
  <c r="AF27" i="4"/>
  <c r="AC28" i="4"/>
  <c r="Z29" i="4"/>
  <c r="AD29" i="4"/>
  <c r="AA30" i="4"/>
  <c r="L10" i="3"/>
  <c r="I9" i="3"/>
  <c r="L11" i="3"/>
  <c r="I7" i="3" s="1"/>
  <c r="J9" i="3"/>
  <c r="I13" i="3"/>
  <c r="J10" i="3"/>
  <c r="K14" i="3"/>
  <c r="K9" i="3"/>
  <c r="O10" i="3"/>
  <c r="J12" i="3"/>
  <c r="M13" i="3"/>
  <c r="I25" i="3"/>
  <c r="I29" i="3"/>
  <c r="O9" i="3"/>
  <c r="K11" i="3"/>
  <c r="L12" i="3"/>
  <c r="O13" i="3"/>
  <c r="O25" i="3"/>
  <c r="O29" i="3"/>
  <c r="O26" i="3"/>
  <c r="I12" i="3"/>
  <c r="J13" i="3"/>
  <c r="L14" i="3"/>
  <c r="I28" i="3"/>
  <c r="S18" i="3"/>
  <c r="U20" i="3"/>
  <c r="N25" i="3"/>
  <c r="N26" i="3"/>
  <c r="M27" i="3"/>
  <c r="N28" i="3"/>
  <c r="N29" i="3"/>
  <c r="N30" i="3"/>
  <c r="R26" i="3"/>
  <c r="T28" i="3"/>
  <c r="V30" i="3"/>
  <c r="Z9" i="3"/>
  <c r="AA13" i="3"/>
  <c r="Q21" i="3"/>
  <c r="S26" i="3"/>
  <c r="U28" i="3"/>
  <c r="N9" i="3"/>
  <c r="N10" i="3"/>
  <c r="M11" i="3"/>
  <c r="N12" i="3"/>
  <c r="N13" i="3"/>
  <c r="N14" i="3"/>
  <c r="AA10" i="3"/>
  <c r="AA14" i="3"/>
  <c r="R17" i="3"/>
  <c r="T19" i="3"/>
  <c r="V21" i="3"/>
  <c r="G27" i="3"/>
  <c r="J25" i="3"/>
  <c r="J26" i="3"/>
  <c r="K27" i="3"/>
  <c r="J28" i="3"/>
  <c r="J29" i="3"/>
  <c r="K30" i="3"/>
  <c r="Q25" i="3"/>
  <c r="S27" i="3"/>
  <c r="P23" i="3" s="1"/>
  <c r="U29" i="3"/>
  <c r="Z26" i="3"/>
  <c r="Z12" i="3"/>
  <c r="V18" i="3"/>
  <c r="AA11" i="3"/>
  <c r="U17" i="3"/>
  <c r="P20" i="3"/>
  <c r="R22" i="3"/>
  <c r="B30" i="3"/>
  <c r="K25" i="3"/>
  <c r="L26" i="3"/>
  <c r="L27" i="3"/>
  <c r="I23" i="3" s="1"/>
  <c r="L28" i="3"/>
  <c r="M29" i="3"/>
  <c r="L30" i="3"/>
  <c r="R25" i="3"/>
  <c r="T27" i="3"/>
  <c r="V29" i="3"/>
  <c r="AB28" i="3"/>
  <c r="P10" i="3"/>
  <c r="T11" i="3"/>
  <c r="Q13" i="3"/>
  <c r="T14" i="3"/>
  <c r="M17" i="3"/>
  <c r="K18" i="3"/>
  <c r="I19" i="3"/>
  <c r="O19" i="3"/>
  <c r="M20" i="3"/>
  <c r="M21" i="3"/>
  <c r="N22" i="3"/>
  <c r="Q9" i="3"/>
  <c r="T10" i="3"/>
  <c r="Q12" i="3"/>
  <c r="U13" i="3"/>
  <c r="E20" i="3"/>
  <c r="W27" i="3"/>
  <c r="Y29" i="3"/>
  <c r="W11" i="3"/>
  <c r="C18" i="3"/>
  <c r="V17" i="3"/>
  <c r="P19" i="3"/>
  <c r="Q20" i="3"/>
  <c r="R21" i="3"/>
  <c r="S22" i="3"/>
  <c r="M25" i="3"/>
  <c r="K26" i="3"/>
  <c r="I27" i="3"/>
  <c r="O27" i="3"/>
  <c r="M28" i="3"/>
  <c r="K29" i="3"/>
  <c r="J30" i="3"/>
  <c r="O30" i="3"/>
  <c r="U25" i="3"/>
  <c r="V26" i="3"/>
  <c r="P28" i="3"/>
  <c r="Q29" i="3"/>
  <c r="R30" i="3"/>
  <c r="Y25" i="3"/>
  <c r="AA27" i="3"/>
  <c r="AC29" i="3"/>
  <c r="G19" i="3"/>
  <c r="AC9" i="3"/>
  <c r="AB10" i="3"/>
  <c r="AB11" i="3"/>
  <c r="AC12" i="3"/>
  <c r="AC13" i="3"/>
  <c r="AB14" i="3"/>
  <c r="E17" i="3"/>
  <c r="I17" i="3"/>
  <c r="N17" i="3"/>
  <c r="L18" i="3"/>
  <c r="K19" i="3"/>
  <c r="I20" i="3"/>
  <c r="N20" i="3"/>
  <c r="N21" i="3"/>
  <c r="O22" i="3"/>
  <c r="R9" i="3"/>
  <c r="V10" i="3"/>
  <c r="R12" i="3"/>
  <c r="V13" i="3"/>
  <c r="W9" i="3"/>
  <c r="W10" i="3"/>
  <c r="X12" i="3"/>
  <c r="W13" i="3"/>
  <c r="W14" i="3"/>
  <c r="C21" i="3"/>
  <c r="J17" i="3"/>
  <c r="O17" i="3"/>
  <c r="N18" i="3"/>
  <c r="L19" i="3"/>
  <c r="I15" i="3" s="1"/>
  <c r="J20" i="3"/>
  <c r="I21" i="3"/>
  <c r="J22" i="3"/>
  <c r="M9" i="3"/>
  <c r="K10" i="3"/>
  <c r="I11" i="3"/>
  <c r="O11" i="3"/>
  <c r="M12" i="3"/>
  <c r="K13" i="3"/>
  <c r="J14" i="3"/>
  <c r="O14" i="3"/>
  <c r="V9" i="3"/>
  <c r="S11" i="3"/>
  <c r="P7" i="3" s="1"/>
  <c r="V12" i="3"/>
  <c r="S14" i="3"/>
  <c r="Y9" i="3"/>
  <c r="X10" i="3"/>
  <c r="Y11" i="3"/>
  <c r="Y12" i="3"/>
  <c r="Y13" i="3"/>
  <c r="H18" i="3"/>
  <c r="K17" i="3"/>
  <c r="J18" i="3"/>
  <c r="O18" i="3"/>
  <c r="M19" i="3"/>
  <c r="L20" i="3"/>
  <c r="J21" i="3"/>
  <c r="K22" i="3"/>
  <c r="Q17" i="3"/>
  <c r="R18" i="3"/>
  <c r="S19" i="3"/>
  <c r="P15" i="3" s="1"/>
  <c r="T20" i="3"/>
  <c r="U21" i="3"/>
  <c r="V22" i="3"/>
  <c r="E25" i="3"/>
  <c r="V25" i="3"/>
  <c r="P27" i="3"/>
  <c r="Q28" i="3"/>
  <c r="R29" i="3"/>
  <c r="S30" i="3"/>
  <c r="AC25" i="3"/>
  <c r="X28" i="3"/>
  <c r="Z30" i="3"/>
  <c r="B9" i="3"/>
  <c r="G9" i="3"/>
  <c r="F10" i="3"/>
  <c r="D11" i="3"/>
  <c r="B12" i="3"/>
  <c r="H12" i="3"/>
  <c r="F13" i="3"/>
  <c r="D14" i="3"/>
  <c r="S9" i="3"/>
  <c r="R10" i="3"/>
  <c r="P11" i="3"/>
  <c r="U11" i="3"/>
  <c r="T12" i="3"/>
  <c r="R13" i="3"/>
  <c r="P14" i="3"/>
  <c r="E22" i="3"/>
  <c r="H21" i="3"/>
  <c r="G22" i="3"/>
  <c r="B22" i="3"/>
  <c r="D21" i="3"/>
  <c r="G20" i="3"/>
  <c r="C20" i="3"/>
  <c r="F19" i="3"/>
  <c r="B19" i="3"/>
  <c r="E18" i="3"/>
  <c r="H17" i="3"/>
  <c r="D17" i="3"/>
  <c r="F17" i="3"/>
  <c r="D18" i="3"/>
  <c r="C19" i="3"/>
  <c r="H19" i="3"/>
  <c r="F20" i="3"/>
  <c r="E21" i="3"/>
  <c r="D22" i="3"/>
  <c r="Y17" i="3"/>
  <c r="W19" i="3"/>
  <c r="Y20" i="3"/>
  <c r="F9" i="3"/>
  <c r="C14" i="3"/>
  <c r="AC22" i="3"/>
  <c r="Y22" i="3"/>
  <c r="AB21" i="3"/>
  <c r="X21" i="3"/>
  <c r="AA20" i="3"/>
  <c r="W20" i="3"/>
  <c r="Z19" i="3"/>
  <c r="W15" i="3" s="1"/>
  <c r="AC18" i="3"/>
  <c r="Y18" i="3"/>
  <c r="AB17" i="3"/>
  <c r="X17" i="3"/>
  <c r="AB22" i="3"/>
  <c r="X22" i="3"/>
  <c r="AA21" i="3"/>
  <c r="W21" i="3"/>
  <c r="Z20" i="3"/>
  <c r="AC19" i="3"/>
  <c r="Y19" i="3"/>
  <c r="AB18" i="3"/>
  <c r="X18" i="3"/>
  <c r="AA17" i="3"/>
  <c r="W17" i="3"/>
  <c r="W22" i="3"/>
  <c r="AC20" i="3"/>
  <c r="AB19" i="3"/>
  <c r="AA18" i="3"/>
  <c r="Z17" i="3"/>
  <c r="AC21" i="3"/>
  <c r="AB20" i="3"/>
  <c r="Z18" i="3"/>
  <c r="X20" i="3"/>
  <c r="Z22" i="3"/>
  <c r="C9" i="3"/>
  <c r="B10" i="3"/>
  <c r="G10" i="3"/>
  <c r="E11" i="3"/>
  <c r="B7" i="3" s="1"/>
  <c r="D12" i="3"/>
  <c r="B13" i="3"/>
  <c r="G13" i="3"/>
  <c r="U14" i="3"/>
  <c r="Q14" i="3"/>
  <c r="T13" i="3"/>
  <c r="P13" i="3"/>
  <c r="S12" i="3"/>
  <c r="V11" i="3"/>
  <c r="R11" i="3"/>
  <c r="U10" i="3"/>
  <c r="Q10" i="3"/>
  <c r="T9" i="3"/>
  <c r="P9" i="3"/>
  <c r="U9" i="3"/>
  <c r="S10" i="3"/>
  <c r="Q11" i="3"/>
  <c r="P12" i="3"/>
  <c r="U12" i="3"/>
  <c r="S13" i="3"/>
  <c r="R14" i="3"/>
  <c r="AC14" i="3"/>
  <c r="Y14" i="3"/>
  <c r="AB13" i="3"/>
  <c r="X13" i="3"/>
  <c r="AA12" i="3"/>
  <c r="W12" i="3"/>
  <c r="Z11" i="3"/>
  <c r="W7" i="3" s="1"/>
  <c r="AC10" i="3"/>
  <c r="Y10" i="3"/>
  <c r="AB9" i="3"/>
  <c r="X9" i="3"/>
  <c r="AA9" i="3"/>
  <c r="Z10" i="3"/>
  <c r="X11" i="3"/>
  <c r="AC11" i="3"/>
  <c r="AB12" i="3"/>
  <c r="Z13" i="3"/>
  <c r="X14" i="3"/>
  <c r="B17" i="3"/>
  <c r="G17" i="3"/>
  <c r="F18" i="3"/>
  <c r="D19" i="3"/>
  <c r="B20" i="3"/>
  <c r="H20" i="3"/>
  <c r="F21" i="3"/>
  <c r="F22" i="3"/>
  <c r="AC17" i="3"/>
  <c r="X19" i="3"/>
  <c r="Y21" i="3"/>
  <c r="E14" i="3"/>
  <c r="H13" i="3"/>
  <c r="D13" i="3"/>
  <c r="G12" i="3"/>
  <c r="C12" i="3"/>
  <c r="F11" i="3"/>
  <c r="B11" i="3"/>
  <c r="E10" i="3"/>
  <c r="H9" i="3"/>
  <c r="D9" i="3"/>
  <c r="D10" i="3"/>
  <c r="C11" i="3"/>
  <c r="H11" i="3"/>
  <c r="F12" i="3"/>
  <c r="E13" i="3"/>
  <c r="H14" i="3"/>
  <c r="E9" i="3"/>
  <c r="C10" i="3"/>
  <c r="H10" i="3"/>
  <c r="G11" i="3"/>
  <c r="E12" i="3"/>
  <c r="C13" i="3"/>
  <c r="B14" i="3"/>
  <c r="G14" i="3"/>
  <c r="C17" i="3"/>
  <c r="B18" i="3"/>
  <c r="G18" i="3"/>
  <c r="E19" i="3"/>
  <c r="B15" i="3" s="1"/>
  <c r="D20" i="3"/>
  <c r="B21" i="3"/>
  <c r="G21" i="3"/>
  <c r="H22" i="3"/>
  <c r="W18" i="3"/>
  <c r="AA19" i="3"/>
  <c r="Z21" i="3"/>
  <c r="D28" i="3"/>
  <c r="B26" i="3"/>
  <c r="F30" i="3"/>
  <c r="L9" i="3"/>
  <c r="I10" i="3"/>
  <c r="M10" i="3"/>
  <c r="J11" i="3"/>
  <c r="N11" i="3"/>
  <c r="K12" i="3"/>
  <c r="O12" i="3"/>
  <c r="L13" i="3"/>
  <c r="I14" i="3"/>
  <c r="F26" i="3"/>
  <c r="E30" i="3"/>
  <c r="H29" i="3"/>
  <c r="D29" i="3"/>
  <c r="G28" i="3"/>
  <c r="C28" i="3"/>
  <c r="F27" i="3"/>
  <c r="B27" i="3"/>
  <c r="E26" i="3"/>
  <c r="H25" i="3"/>
  <c r="D25" i="3"/>
  <c r="H30" i="3"/>
  <c r="D30" i="3"/>
  <c r="G29" i="3"/>
  <c r="C29" i="3"/>
  <c r="F28" i="3"/>
  <c r="B28" i="3"/>
  <c r="E27" i="3"/>
  <c r="B23" i="3" s="1"/>
  <c r="H26" i="3"/>
  <c r="D26" i="3"/>
  <c r="G25" i="3"/>
  <c r="C25" i="3"/>
  <c r="G30" i="3"/>
  <c r="C30" i="3"/>
  <c r="F29" i="3"/>
  <c r="B29" i="3"/>
  <c r="E28" i="3"/>
  <c r="H27" i="3"/>
  <c r="D27" i="3"/>
  <c r="G26" i="3"/>
  <c r="C26" i="3"/>
  <c r="F25" i="3"/>
  <c r="B25" i="3"/>
  <c r="C27" i="3"/>
  <c r="E29" i="3"/>
  <c r="Z25" i="3"/>
  <c r="W26" i="3"/>
  <c r="AA26" i="3"/>
  <c r="X27" i="3"/>
  <c r="AB27" i="3"/>
  <c r="Y28" i="3"/>
  <c r="AC28" i="3"/>
  <c r="Z29" i="3"/>
  <c r="W30" i="3"/>
  <c r="AA30" i="3"/>
  <c r="K21" i="3"/>
  <c r="O21" i="3"/>
  <c r="L22" i="3"/>
  <c r="S17" i="3"/>
  <c r="P18" i="3"/>
  <c r="T18" i="3"/>
  <c r="Q19" i="3"/>
  <c r="U19" i="3"/>
  <c r="R20" i="3"/>
  <c r="V20" i="3"/>
  <c r="S21" i="3"/>
  <c r="P22" i="3"/>
  <c r="T22" i="3"/>
  <c r="S25" i="3"/>
  <c r="P26" i="3"/>
  <c r="T26" i="3"/>
  <c r="Q27" i="3"/>
  <c r="U27" i="3"/>
  <c r="R28" i="3"/>
  <c r="V28" i="3"/>
  <c r="S29" i="3"/>
  <c r="P30" i="3"/>
  <c r="T30" i="3"/>
  <c r="W25" i="3"/>
  <c r="AA25" i="3"/>
  <c r="X26" i="3"/>
  <c r="AB26" i="3"/>
  <c r="Y27" i="3"/>
  <c r="AC27" i="3"/>
  <c r="Z28" i="3"/>
  <c r="W29" i="3"/>
  <c r="AA29" i="3"/>
  <c r="X30" i="3"/>
  <c r="AB30" i="3"/>
  <c r="L17" i="3"/>
  <c r="I18" i="3"/>
  <c r="M18" i="3"/>
  <c r="J19" i="3"/>
  <c r="N19" i="3"/>
  <c r="K20" i="3"/>
  <c r="O20" i="3"/>
  <c r="L21" i="3"/>
  <c r="I22" i="3"/>
  <c r="P17" i="3"/>
  <c r="T17" i="3"/>
  <c r="Q18" i="3"/>
  <c r="U18" i="3"/>
  <c r="R19" i="3"/>
  <c r="V19" i="3"/>
  <c r="S20" i="3"/>
  <c r="P21" i="3"/>
  <c r="T21" i="3"/>
  <c r="Q22" i="3"/>
  <c r="L25" i="3"/>
  <c r="I26" i="3"/>
  <c r="M26" i="3"/>
  <c r="J27" i="3"/>
  <c r="N27" i="3"/>
  <c r="K28" i="3"/>
  <c r="O28" i="3"/>
  <c r="L29" i="3"/>
  <c r="I30" i="3"/>
  <c r="P25" i="3"/>
  <c r="T25" i="3"/>
  <c r="Q26" i="3"/>
  <c r="U26" i="3"/>
  <c r="R27" i="3"/>
  <c r="V27" i="3"/>
  <c r="S28" i="3"/>
  <c r="P29" i="3"/>
  <c r="T29" i="3"/>
  <c r="Q30" i="3"/>
  <c r="X25" i="3"/>
  <c r="AB25" i="3"/>
  <c r="Y26" i="3"/>
  <c r="AC26" i="3"/>
  <c r="Z27" i="3"/>
  <c r="W23" i="3" s="1"/>
  <c r="W28" i="3"/>
  <c r="AA28" i="3"/>
  <c r="X29" i="3"/>
  <c r="AB29" i="3"/>
  <c r="Y30" i="3"/>
  <c r="F8" i="6" l="1"/>
  <c r="B8" i="6"/>
  <c r="E8" i="6"/>
  <c r="D8" i="6"/>
  <c r="H8" i="6"/>
  <c r="C8" i="6"/>
  <c r="G8" i="6"/>
  <c r="H24" i="6"/>
  <c r="D24" i="6"/>
  <c r="G24" i="6"/>
  <c r="C24" i="6"/>
  <c r="F24" i="6"/>
  <c r="B24" i="6"/>
  <c r="E24" i="6"/>
  <c r="V8" i="6"/>
  <c r="R8" i="6"/>
  <c r="U8" i="6"/>
  <c r="T8" i="6"/>
  <c r="X8" i="6"/>
  <c r="S8" i="6"/>
  <c r="W8" i="6"/>
  <c r="O16" i="6"/>
  <c r="K16" i="6"/>
  <c r="N16" i="6"/>
  <c r="J16" i="6"/>
  <c r="P16" i="6"/>
  <c r="M16" i="6"/>
  <c r="L16" i="6"/>
  <c r="X24" i="6"/>
  <c r="T24" i="6"/>
  <c r="W24" i="6"/>
  <c r="S24" i="6"/>
  <c r="V24" i="6"/>
  <c r="R24" i="6"/>
  <c r="U24" i="6"/>
  <c r="G16" i="6"/>
  <c r="C16" i="6"/>
  <c r="F16" i="6"/>
  <c r="B16" i="6"/>
  <c r="H16" i="6"/>
  <c r="E16" i="6"/>
  <c r="D16" i="6"/>
  <c r="AD8" i="6"/>
  <c r="Z8" i="6"/>
  <c r="AF8" i="6"/>
  <c r="AA8" i="6"/>
  <c r="AE8" i="6"/>
  <c r="AC8" i="6"/>
  <c r="AB8" i="6"/>
  <c r="W16" i="6"/>
  <c r="S16" i="6"/>
  <c r="V16" i="6"/>
  <c r="R16" i="6"/>
  <c r="X16" i="6"/>
  <c r="U16" i="6"/>
  <c r="T16" i="6"/>
  <c r="P24" i="6"/>
  <c r="L24" i="6"/>
  <c r="O24" i="6"/>
  <c r="K24" i="6"/>
  <c r="N24" i="6"/>
  <c r="J24" i="6"/>
  <c r="M24" i="6"/>
  <c r="N8" i="6"/>
  <c r="J8" i="6"/>
  <c r="P8" i="6"/>
  <c r="K8" i="6"/>
  <c r="O8" i="6"/>
  <c r="M8" i="6"/>
  <c r="L8" i="6"/>
  <c r="AE16" i="6"/>
  <c r="AA16" i="6"/>
  <c r="AD16" i="6"/>
  <c r="Z16" i="6"/>
  <c r="AF16" i="6"/>
  <c r="AC16" i="6"/>
  <c r="AB16" i="6"/>
  <c r="AF24" i="6"/>
  <c r="AB24" i="6"/>
  <c r="AE24" i="6"/>
  <c r="AA24" i="6"/>
  <c r="AD24" i="6"/>
  <c r="Z24" i="6"/>
  <c r="AC24" i="6"/>
  <c r="Z24" i="5" a="1"/>
  <c r="R24" i="5" a="1"/>
  <c r="J24" i="5" a="1"/>
  <c r="B24" i="5" a="1"/>
  <c r="Z16" i="5" a="1"/>
  <c r="R16" i="5" a="1"/>
  <c r="B16" i="5" a="1"/>
  <c r="Z8" i="5" a="1"/>
  <c r="R8" i="5" a="1"/>
  <c r="B8" i="5" a="1"/>
  <c r="J16" i="5" a="1"/>
  <c r="J8" i="5" a="1"/>
  <c r="Z24" i="4" a="1"/>
  <c r="Z16" i="4" a="1"/>
  <c r="R16" i="4" a="1"/>
  <c r="J16" i="4" a="1"/>
  <c r="B16" i="4" a="1"/>
  <c r="Z8" i="4" a="1"/>
  <c r="R8" i="4" a="1"/>
  <c r="J8" i="4" a="1"/>
  <c r="B8" i="4" a="1"/>
  <c r="R24" i="4" a="1"/>
  <c r="J24" i="4" a="1"/>
  <c r="B24" i="4" a="1"/>
  <c r="P24" i="3" a="1"/>
  <c r="W24" i="3" a="1"/>
  <c r="I24" i="3" a="1"/>
  <c r="B24" i="3" a="1"/>
  <c r="W16" i="3" a="1"/>
  <c r="I16" i="3" a="1"/>
  <c r="W8" i="3" a="1"/>
  <c r="I8" i="3" a="1"/>
  <c r="P8" i="3" a="1"/>
  <c r="B8" i="3" a="1"/>
  <c r="P16" i="3" a="1"/>
  <c r="B16" i="3" a="1"/>
  <c r="P8" i="5" l="1"/>
  <c r="L8" i="5"/>
  <c r="M8" i="5"/>
  <c r="K8" i="5"/>
  <c r="O8" i="5"/>
  <c r="J8" i="5"/>
  <c r="N8" i="5"/>
  <c r="H24" i="5"/>
  <c r="D24" i="5"/>
  <c r="F24" i="5"/>
  <c r="B24" i="5"/>
  <c r="E24" i="5"/>
  <c r="C24" i="5"/>
  <c r="G24" i="5"/>
  <c r="P16" i="5"/>
  <c r="L16" i="5"/>
  <c r="K16" i="5"/>
  <c r="M16" i="5"/>
  <c r="O16" i="5"/>
  <c r="J16" i="5"/>
  <c r="N16" i="5"/>
  <c r="P24" i="5"/>
  <c r="L24" i="5"/>
  <c r="N24" i="5"/>
  <c r="J24" i="5"/>
  <c r="M24" i="5"/>
  <c r="O24" i="5"/>
  <c r="K24" i="5"/>
  <c r="H8" i="5"/>
  <c r="D8" i="5"/>
  <c r="G8" i="5"/>
  <c r="B8" i="5"/>
  <c r="F8" i="5"/>
  <c r="E8" i="5"/>
  <c r="C8" i="5"/>
  <c r="X16" i="5"/>
  <c r="T16" i="5"/>
  <c r="V16" i="5"/>
  <c r="U16" i="5"/>
  <c r="S16" i="5"/>
  <c r="W16" i="5"/>
  <c r="R16" i="5"/>
  <c r="X24" i="5"/>
  <c r="T24" i="5"/>
  <c r="V24" i="5"/>
  <c r="R24" i="5"/>
  <c r="U24" i="5"/>
  <c r="S24" i="5"/>
  <c r="W24" i="5"/>
  <c r="AF8" i="5"/>
  <c r="AB8" i="5"/>
  <c r="AC8" i="5"/>
  <c r="AD8" i="5"/>
  <c r="AA8" i="5"/>
  <c r="AE8" i="5"/>
  <c r="Z8" i="5"/>
  <c r="H16" i="5"/>
  <c r="D16" i="5"/>
  <c r="F16" i="5"/>
  <c r="E16" i="5"/>
  <c r="C16" i="5"/>
  <c r="G16" i="5"/>
  <c r="B16" i="5"/>
  <c r="X8" i="5"/>
  <c r="T8" i="5"/>
  <c r="W8" i="5"/>
  <c r="R8" i="5"/>
  <c r="V8" i="5"/>
  <c r="U8" i="5"/>
  <c r="S8" i="5"/>
  <c r="AC16" i="5"/>
  <c r="AF16" i="5"/>
  <c r="AB16" i="5"/>
  <c r="AD16" i="5"/>
  <c r="AA16" i="5"/>
  <c r="Z16" i="5"/>
  <c r="AE16" i="5"/>
  <c r="AF24" i="5"/>
  <c r="AB24" i="5"/>
  <c r="AD24" i="5"/>
  <c r="Z24" i="5"/>
  <c r="AC24" i="5"/>
  <c r="AE24" i="5"/>
  <c r="AA24" i="5"/>
  <c r="M16" i="4"/>
  <c r="P16" i="4"/>
  <c r="L16" i="4"/>
  <c r="N16" i="4"/>
  <c r="J16" i="4"/>
  <c r="O16" i="4"/>
  <c r="K16" i="4"/>
  <c r="O24" i="4"/>
  <c r="K24" i="4"/>
  <c r="N24" i="4"/>
  <c r="J24" i="4"/>
  <c r="L24" i="4"/>
  <c r="P24" i="4"/>
  <c r="M24" i="4"/>
  <c r="U8" i="4"/>
  <c r="X8" i="4"/>
  <c r="T8" i="4"/>
  <c r="W8" i="4"/>
  <c r="S8" i="4"/>
  <c r="V8" i="4"/>
  <c r="R8" i="4"/>
  <c r="U16" i="4"/>
  <c r="X16" i="4"/>
  <c r="T16" i="4"/>
  <c r="V16" i="4"/>
  <c r="R16" i="4"/>
  <c r="W16" i="4"/>
  <c r="S16" i="4"/>
  <c r="G24" i="4"/>
  <c r="C24" i="4"/>
  <c r="F24" i="4"/>
  <c r="B24" i="4"/>
  <c r="D24" i="4"/>
  <c r="E24" i="4"/>
  <c r="H24" i="4"/>
  <c r="W24" i="4"/>
  <c r="S24" i="4"/>
  <c r="V24" i="4"/>
  <c r="R24" i="4"/>
  <c r="T24" i="4"/>
  <c r="X24" i="4"/>
  <c r="U24" i="4"/>
  <c r="AC8" i="4"/>
  <c r="AF8" i="4"/>
  <c r="AB8" i="4"/>
  <c r="AE8" i="4"/>
  <c r="AA8" i="4"/>
  <c r="AD8" i="4"/>
  <c r="Z8" i="4"/>
  <c r="AC16" i="4"/>
  <c r="AF16" i="4"/>
  <c r="AB16" i="4"/>
  <c r="AD16" i="4"/>
  <c r="Z16" i="4"/>
  <c r="AE16" i="4"/>
  <c r="AA16" i="4"/>
  <c r="M8" i="4"/>
  <c r="P8" i="4"/>
  <c r="L8" i="4"/>
  <c r="N8" i="4"/>
  <c r="O8" i="4"/>
  <c r="K8" i="4"/>
  <c r="J8" i="4"/>
  <c r="E8" i="4"/>
  <c r="H8" i="4"/>
  <c r="D8" i="4"/>
  <c r="G8" i="4"/>
  <c r="C8" i="4"/>
  <c r="F8" i="4"/>
  <c r="B8" i="4"/>
  <c r="E16" i="4"/>
  <c r="H16" i="4"/>
  <c r="D16" i="4"/>
  <c r="F16" i="4"/>
  <c r="B16" i="4"/>
  <c r="G16" i="4"/>
  <c r="C16" i="4"/>
  <c r="AE24" i="4"/>
  <c r="AA24" i="4"/>
  <c r="AD24" i="4"/>
  <c r="Z24" i="4"/>
  <c r="AC24" i="4"/>
  <c r="AF24" i="4"/>
  <c r="AB24" i="4"/>
  <c r="O8" i="3"/>
  <c r="K8" i="3"/>
  <c r="N8" i="3"/>
  <c r="I8" i="3"/>
  <c r="M8" i="3"/>
  <c r="J8" i="3"/>
  <c r="L8" i="3"/>
  <c r="V16" i="3"/>
  <c r="R16" i="3"/>
  <c r="Q16" i="3"/>
  <c r="U16" i="3"/>
  <c r="P16" i="3"/>
  <c r="T16" i="3"/>
  <c r="S16" i="3"/>
  <c r="AC8" i="3"/>
  <c r="Y8" i="3"/>
  <c r="AB8" i="3"/>
  <c r="W8" i="3"/>
  <c r="AA8" i="3"/>
  <c r="X8" i="3"/>
  <c r="Z8" i="3"/>
  <c r="O24" i="3"/>
  <c r="K24" i="3"/>
  <c r="N24" i="3"/>
  <c r="J24" i="3"/>
  <c r="M24" i="3"/>
  <c r="I24" i="3"/>
  <c r="L24" i="3"/>
  <c r="H24" i="3"/>
  <c r="D24" i="3"/>
  <c r="G24" i="3"/>
  <c r="C24" i="3"/>
  <c r="F24" i="3"/>
  <c r="B24" i="3"/>
  <c r="E24" i="3"/>
  <c r="H8" i="3"/>
  <c r="D8" i="3"/>
  <c r="E8" i="3"/>
  <c r="C8" i="3"/>
  <c r="F8" i="3"/>
  <c r="G8" i="3"/>
  <c r="B8" i="3"/>
  <c r="O16" i="3"/>
  <c r="K16" i="3"/>
  <c r="M16" i="3"/>
  <c r="L16" i="3"/>
  <c r="J16" i="3"/>
  <c r="N16" i="3"/>
  <c r="I16" i="3"/>
  <c r="AC24" i="3"/>
  <c r="Y24" i="3"/>
  <c r="AB24" i="3"/>
  <c r="X24" i="3"/>
  <c r="AA24" i="3"/>
  <c r="W24" i="3"/>
  <c r="Z24" i="3"/>
  <c r="H16" i="3"/>
  <c r="D16" i="3"/>
  <c r="C16" i="3"/>
  <c r="E16" i="3"/>
  <c r="G16" i="3"/>
  <c r="B16" i="3"/>
  <c r="F16" i="3"/>
  <c r="V8" i="3"/>
  <c r="R8" i="3"/>
  <c r="S8" i="3"/>
  <c r="Q8" i="3"/>
  <c r="T8" i="3"/>
  <c r="U8" i="3"/>
  <c r="P8" i="3"/>
  <c r="AC16" i="3"/>
  <c r="Y16" i="3"/>
  <c r="AA16" i="3"/>
  <c r="Z16" i="3"/>
  <c r="X16" i="3"/>
  <c r="AB16" i="3"/>
  <c r="W16" i="3"/>
  <c r="V24" i="3"/>
  <c r="R24" i="3"/>
  <c r="U24" i="3"/>
  <c r="Q24" i="3"/>
  <c r="T24" i="3"/>
  <c r="P24" i="3"/>
  <c r="S24" i="3"/>
  <c r="Z25" i="1" l="1" a="1"/>
  <c r="Z25" i="1" s="1"/>
  <c r="R25" i="1" a="1"/>
  <c r="R25" i="1" s="1"/>
  <c r="J25" i="1" a="1"/>
  <c r="J25" i="1" s="1"/>
  <c r="B25" i="1" a="1"/>
  <c r="B25" i="1" s="1"/>
  <c r="Z17" i="1" a="1"/>
  <c r="Z17" i="1" s="1"/>
  <c r="R17" i="1" a="1"/>
  <c r="R17" i="1" s="1"/>
  <c r="J17" i="1" a="1"/>
  <c r="J17" i="1" s="1"/>
  <c r="B17" i="1" a="1"/>
  <c r="G17" i="1" s="1"/>
  <c r="Z9" i="1" a="1"/>
  <c r="Z9" i="1" s="1"/>
  <c r="R9" i="1" a="1"/>
  <c r="R9" i="1" s="1"/>
  <c r="J9" i="1" a="1"/>
  <c r="J9" i="1" s="1"/>
  <c r="B9" i="1" a="1"/>
  <c r="B9" i="1" s="1"/>
  <c r="Z30" i="1" l="1"/>
  <c r="AB28" i="1"/>
  <c r="AD26" i="1"/>
  <c r="AE25" i="1"/>
  <c r="AE30" i="1"/>
  <c r="AF29" i="1"/>
  <c r="Z29" i="1"/>
  <c r="AA28" i="1"/>
  <c r="AB27" i="1"/>
  <c r="AC26" i="1"/>
  <c r="AD25" i="1"/>
  <c r="AD30" i="1"/>
  <c r="AE29" i="1"/>
  <c r="AF28" i="1"/>
  <c r="Z28" i="1"/>
  <c r="AA27" i="1"/>
  <c r="AB26" i="1"/>
  <c r="AC25" i="1"/>
  <c r="AC30" i="1"/>
  <c r="AD29" i="1"/>
  <c r="AE28" i="1"/>
  <c r="AF27" i="1"/>
  <c r="Z27" i="1"/>
  <c r="W23" i="24" s="1"/>
  <c r="AA26" i="1"/>
  <c r="AB25" i="1"/>
  <c r="AF30" i="1"/>
  <c r="AA29" i="1"/>
  <c r="AC27" i="1"/>
  <c r="AB30" i="1"/>
  <c r="AC29" i="1"/>
  <c r="AD28" i="1"/>
  <c r="AE27" i="1"/>
  <c r="AF26" i="1"/>
  <c r="Z26" i="1"/>
  <c r="AA25" i="1"/>
  <c r="AA30" i="1"/>
  <c r="AB29" i="1"/>
  <c r="AC28" i="1"/>
  <c r="AD27" i="1"/>
  <c r="AE26" i="1"/>
  <c r="AF25" i="1"/>
  <c r="V25" i="1"/>
  <c r="S29" i="1"/>
  <c r="U27" i="1"/>
  <c r="W25" i="1"/>
  <c r="X29" i="1"/>
  <c r="S28" i="1"/>
  <c r="U26" i="1"/>
  <c r="V30" i="1"/>
  <c r="W29" i="1"/>
  <c r="X28" i="1"/>
  <c r="R28" i="1"/>
  <c r="S27" i="1"/>
  <c r="P23" i="24" s="1"/>
  <c r="T26" i="1"/>
  <c r="U25" i="1"/>
  <c r="R30" i="1"/>
  <c r="T28" i="1"/>
  <c r="V26" i="1"/>
  <c r="W30" i="1"/>
  <c r="R29" i="1"/>
  <c r="T27" i="1"/>
  <c r="U30" i="1"/>
  <c r="V29" i="1"/>
  <c r="W28" i="1"/>
  <c r="X27" i="1"/>
  <c r="R27" i="1"/>
  <c r="S26" i="1"/>
  <c r="T25" i="1"/>
  <c r="U29" i="1"/>
  <c r="V28" i="1"/>
  <c r="W27" i="1"/>
  <c r="X26" i="1"/>
  <c r="R26" i="1"/>
  <c r="S25" i="1"/>
  <c r="X30" i="1"/>
  <c r="T30" i="1"/>
  <c r="S30" i="1"/>
  <c r="T29" i="1"/>
  <c r="U28" i="1"/>
  <c r="V27" i="1"/>
  <c r="W26" i="1"/>
  <c r="X25" i="1"/>
  <c r="M27" i="1"/>
  <c r="O30" i="1"/>
  <c r="P29" i="1"/>
  <c r="J29" i="1"/>
  <c r="K28" i="1"/>
  <c r="L27" i="1"/>
  <c r="I23" i="24" s="1"/>
  <c r="M26" i="1"/>
  <c r="N25" i="1"/>
  <c r="M25" i="1"/>
  <c r="L28" i="1"/>
  <c r="M30" i="1"/>
  <c r="N29" i="1"/>
  <c r="O28" i="1"/>
  <c r="P27" i="1"/>
  <c r="J27" i="1"/>
  <c r="K26" i="1"/>
  <c r="L25" i="1"/>
  <c r="J30" i="1"/>
  <c r="N26" i="1"/>
  <c r="O29" i="1"/>
  <c r="J28" i="1"/>
  <c r="L26" i="1"/>
  <c r="L30" i="1"/>
  <c r="M29" i="1"/>
  <c r="N28" i="1"/>
  <c r="O27" i="1"/>
  <c r="P26" i="1"/>
  <c r="J26" i="1"/>
  <c r="K25" i="1"/>
  <c r="P30" i="1"/>
  <c r="K29" i="1"/>
  <c r="O25" i="1"/>
  <c r="N30" i="1"/>
  <c r="P28" i="1"/>
  <c r="K27" i="1"/>
  <c r="K30" i="1"/>
  <c r="L29" i="1"/>
  <c r="M28" i="1"/>
  <c r="N27" i="1"/>
  <c r="O26" i="1"/>
  <c r="P25" i="1"/>
  <c r="D29" i="1"/>
  <c r="G26" i="1"/>
  <c r="B30" i="1"/>
  <c r="G30" i="1"/>
  <c r="H29" i="1"/>
  <c r="B29" i="1"/>
  <c r="C28" i="1"/>
  <c r="D27" i="1"/>
  <c r="E26" i="1"/>
  <c r="F25" i="1"/>
  <c r="C30" i="1"/>
  <c r="F27" i="1"/>
  <c r="H25" i="1"/>
  <c r="H30" i="1"/>
  <c r="C29" i="1"/>
  <c r="D28" i="1"/>
  <c r="E27" i="1"/>
  <c r="F26" i="1"/>
  <c r="G25" i="1"/>
  <c r="F30" i="1"/>
  <c r="G29" i="1"/>
  <c r="H28" i="1"/>
  <c r="B28" i="1"/>
  <c r="C27" i="1"/>
  <c r="D26" i="1"/>
  <c r="E25" i="1"/>
  <c r="E30" i="1"/>
  <c r="G28" i="1"/>
  <c r="B27" i="1"/>
  <c r="C26" i="1"/>
  <c r="D25" i="1"/>
  <c r="E28" i="1"/>
  <c r="F29" i="1"/>
  <c r="H27" i="1"/>
  <c r="D30" i="1"/>
  <c r="E29" i="1"/>
  <c r="F28" i="1"/>
  <c r="G27" i="1"/>
  <c r="H26" i="1"/>
  <c r="B26" i="1"/>
  <c r="C25" i="1"/>
  <c r="AE22" i="1"/>
  <c r="AF21" i="1"/>
  <c r="Z21" i="1"/>
  <c r="AA20" i="1"/>
  <c r="AB19" i="1"/>
  <c r="AD17" i="1"/>
  <c r="AF22" i="1"/>
  <c r="AA21" i="1"/>
  <c r="AB20" i="1"/>
  <c r="AC19" i="1"/>
  <c r="AC18" i="1"/>
  <c r="AD22" i="1"/>
  <c r="AE21" i="1"/>
  <c r="AF20" i="1"/>
  <c r="Z20" i="1"/>
  <c r="AA19" i="1"/>
  <c r="AB18" i="1"/>
  <c r="AC17" i="1"/>
  <c r="AC22" i="1"/>
  <c r="AD21" i="1"/>
  <c r="AE20" i="1"/>
  <c r="AF19" i="1"/>
  <c r="Z19" i="1"/>
  <c r="W15" i="24" s="1"/>
  <c r="AA18" i="1"/>
  <c r="AB17" i="1"/>
  <c r="AD18" i="1"/>
  <c r="AB22" i="1"/>
  <c r="AC21" i="1"/>
  <c r="AD20" i="1"/>
  <c r="AE19" i="1"/>
  <c r="AF18" i="1"/>
  <c r="Z18" i="1"/>
  <c r="AA17" i="1"/>
  <c r="Z22" i="1"/>
  <c r="AE17" i="1"/>
  <c r="AA22" i="1"/>
  <c r="AB21" i="1"/>
  <c r="AC20" i="1"/>
  <c r="AD19" i="1"/>
  <c r="AE18" i="1"/>
  <c r="AF17" i="1"/>
  <c r="R22" i="1"/>
  <c r="U19" i="1"/>
  <c r="V22" i="1"/>
  <c r="W21" i="1"/>
  <c r="X20" i="1"/>
  <c r="R20" i="1"/>
  <c r="S19" i="1"/>
  <c r="P15" i="24" s="1"/>
  <c r="T18" i="1"/>
  <c r="U17" i="1"/>
  <c r="U22" i="1"/>
  <c r="V21" i="1"/>
  <c r="X19" i="1"/>
  <c r="R19" i="1"/>
  <c r="S18" i="1"/>
  <c r="T17" i="1"/>
  <c r="X22" i="1"/>
  <c r="T20" i="1"/>
  <c r="V18" i="1"/>
  <c r="X21" i="1"/>
  <c r="S20" i="1"/>
  <c r="U18" i="1"/>
  <c r="V17" i="1"/>
  <c r="T22" i="1"/>
  <c r="U21" i="1"/>
  <c r="V20" i="1"/>
  <c r="W19" i="1"/>
  <c r="X18" i="1"/>
  <c r="R18" i="1"/>
  <c r="S17" i="1"/>
  <c r="S21" i="1"/>
  <c r="W17" i="1"/>
  <c r="W22" i="1"/>
  <c r="R21" i="1"/>
  <c r="T19" i="1"/>
  <c r="W20" i="1"/>
  <c r="S22" i="1"/>
  <c r="T21" i="1"/>
  <c r="U20" i="1"/>
  <c r="V19" i="1"/>
  <c r="W18" i="1"/>
  <c r="X17" i="1"/>
  <c r="K21" i="1"/>
  <c r="N18" i="1"/>
  <c r="O17" i="1"/>
  <c r="O22" i="1"/>
  <c r="P21" i="1"/>
  <c r="J21" i="1"/>
  <c r="K20" i="1"/>
  <c r="L19" i="1"/>
  <c r="I15" i="24" s="1"/>
  <c r="M18" i="1"/>
  <c r="N17" i="1"/>
  <c r="M17" i="1"/>
  <c r="P22" i="1"/>
  <c r="M19" i="1"/>
  <c r="M22" i="1"/>
  <c r="O20" i="1"/>
  <c r="P19" i="1"/>
  <c r="J19" i="1"/>
  <c r="K18" i="1"/>
  <c r="L17" i="1"/>
  <c r="J22" i="1"/>
  <c r="N22" i="1"/>
  <c r="K19" i="1"/>
  <c r="L22" i="1"/>
  <c r="M21" i="1"/>
  <c r="N20" i="1"/>
  <c r="O19" i="1"/>
  <c r="P18" i="1"/>
  <c r="J18" i="1"/>
  <c r="K17" i="1"/>
  <c r="L20" i="1"/>
  <c r="O21" i="1"/>
  <c r="P20" i="1"/>
  <c r="J20" i="1"/>
  <c r="L18" i="1"/>
  <c r="N21" i="1"/>
  <c r="K22" i="1"/>
  <c r="L21" i="1"/>
  <c r="M20" i="1"/>
  <c r="N19" i="1"/>
  <c r="O18" i="1"/>
  <c r="P17" i="1"/>
  <c r="G22" i="1"/>
  <c r="H21" i="1"/>
  <c r="B21" i="1"/>
  <c r="C20" i="1"/>
  <c r="D19" i="1"/>
  <c r="E18" i="1"/>
  <c r="F17" i="1"/>
  <c r="G21" i="1"/>
  <c r="H20" i="1"/>
  <c r="B20" i="1"/>
  <c r="C19" i="1"/>
  <c r="D18" i="1"/>
  <c r="E17" i="1"/>
  <c r="D17" i="1"/>
  <c r="C22" i="1"/>
  <c r="D21" i="1"/>
  <c r="E20" i="1"/>
  <c r="F19" i="1"/>
  <c r="G18" i="1"/>
  <c r="H17" i="1"/>
  <c r="H22" i="1"/>
  <c r="B22" i="1"/>
  <c r="C21" i="1"/>
  <c r="D20" i="1"/>
  <c r="E19" i="1"/>
  <c r="B15" i="24" s="1"/>
  <c r="F18" i="1"/>
  <c r="F22" i="1"/>
  <c r="E22" i="1"/>
  <c r="F21" i="1"/>
  <c r="G20" i="1"/>
  <c r="H19" i="1"/>
  <c r="B19" i="1"/>
  <c r="C18" i="1"/>
  <c r="D22" i="1"/>
  <c r="E21" i="1"/>
  <c r="F20" i="1"/>
  <c r="G19" i="1"/>
  <c r="H18" i="1"/>
  <c r="B18" i="1"/>
  <c r="C17" i="1"/>
  <c r="B17" i="1"/>
  <c r="AD9" i="1"/>
  <c r="AF14" i="1"/>
  <c r="Z14" i="1"/>
  <c r="AA13" i="1"/>
  <c r="AB12" i="1"/>
  <c r="AC11" i="1"/>
  <c r="AD10" i="1"/>
  <c r="AE9" i="1"/>
  <c r="AE14" i="1"/>
  <c r="AF13" i="1"/>
  <c r="Z13" i="1"/>
  <c r="AA12" i="1"/>
  <c r="AB11" i="1"/>
  <c r="AC10" i="1"/>
  <c r="AD14" i="1"/>
  <c r="AE13" i="1"/>
  <c r="AF12" i="1"/>
  <c r="Z12" i="1"/>
  <c r="AA11" i="1"/>
  <c r="AB10" i="1"/>
  <c r="AC9" i="1"/>
  <c r="AD13" i="1"/>
  <c r="AE12" i="1"/>
  <c r="AF11" i="1"/>
  <c r="Z11" i="1"/>
  <c r="W7" i="24" s="1"/>
  <c r="AA10" i="1"/>
  <c r="AB9" i="1"/>
  <c r="AB14" i="1"/>
  <c r="AC13" i="1"/>
  <c r="AD12" i="1"/>
  <c r="AE11" i="1"/>
  <c r="AF10" i="1"/>
  <c r="Z10" i="1"/>
  <c r="AA9" i="1"/>
  <c r="AC14" i="1"/>
  <c r="AA14" i="1"/>
  <c r="AB13" i="1"/>
  <c r="AC12" i="1"/>
  <c r="AD11" i="1"/>
  <c r="AE10" i="1"/>
  <c r="AF9" i="1"/>
  <c r="S13" i="1"/>
  <c r="U11" i="1"/>
  <c r="S12" i="1"/>
  <c r="V9" i="1"/>
  <c r="V14" i="1"/>
  <c r="W13" i="1"/>
  <c r="X12" i="1"/>
  <c r="R12" i="1"/>
  <c r="S11" i="1"/>
  <c r="P7" i="24" s="1"/>
  <c r="T10" i="1"/>
  <c r="U9" i="1"/>
  <c r="T9" i="1"/>
  <c r="X14" i="1"/>
  <c r="T12" i="1"/>
  <c r="V10" i="1"/>
  <c r="S9" i="1"/>
  <c r="R14" i="1"/>
  <c r="W9" i="1"/>
  <c r="W14" i="1"/>
  <c r="X13" i="1"/>
  <c r="R13" i="1"/>
  <c r="T11" i="1"/>
  <c r="U10" i="1"/>
  <c r="U14" i="1"/>
  <c r="V13" i="1"/>
  <c r="W12" i="1"/>
  <c r="X11" i="1"/>
  <c r="R11" i="1"/>
  <c r="S10" i="1"/>
  <c r="T14" i="1"/>
  <c r="U13" i="1"/>
  <c r="V12" i="1"/>
  <c r="W11" i="1"/>
  <c r="X10" i="1"/>
  <c r="R10" i="1"/>
  <c r="S14" i="1"/>
  <c r="T13" i="1"/>
  <c r="U12" i="1"/>
  <c r="V11" i="1"/>
  <c r="W10" i="1"/>
  <c r="X9" i="1"/>
  <c r="N9" i="1"/>
  <c r="M9" i="1"/>
  <c r="L9" i="1"/>
  <c r="P14" i="1"/>
  <c r="K13" i="1"/>
  <c r="N10" i="1"/>
  <c r="O14" i="1"/>
  <c r="J13" i="1"/>
  <c r="L11" i="1"/>
  <c r="I7" i="24" s="1"/>
  <c r="M10" i="1"/>
  <c r="O13" i="1"/>
  <c r="J12" i="1"/>
  <c r="K11" i="1"/>
  <c r="L10" i="1"/>
  <c r="M14" i="1"/>
  <c r="N13" i="1"/>
  <c r="O12" i="1"/>
  <c r="P11" i="1"/>
  <c r="J11" i="1"/>
  <c r="K10" i="1"/>
  <c r="L14" i="1"/>
  <c r="M13" i="1"/>
  <c r="N12" i="1"/>
  <c r="O11" i="1"/>
  <c r="P10" i="1"/>
  <c r="J10" i="1"/>
  <c r="K9" i="1"/>
  <c r="J14" i="1"/>
  <c r="L12" i="1"/>
  <c r="M11" i="1"/>
  <c r="O9" i="1"/>
  <c r="P13" i="1"/>
  <c r="K12" i="1"/>
  <c r="N14" i="1"/>
  <c r="P12" i="1"/>
  <c r="K14" i="1"/>
  <c r="L13" i="1"/>
  <c r="M12" i="1"/>
  <c r="N11" i="1"/>
  <c r="O10" i="1"/>
  <c r="P9" i="1"/>
  <c r="C13" i="1"/>
  <c r="E11" i="1"/>
  <c r="H13" i="1"/>
  <c r="B13" i="1"/>
  <c r="C12" i="1"/>
  <c r="D11" i="1"/>
  <c r="E10" i="1"/>
  <c r="F9" i="1"/>
  <c r="H14" i="1"/>
  <c r="F14" i="1"/>
  <c r="H12" i="1"/>
  <c r="C11" i="1"/>
  <c r="D10" i="1"/>
  <c r="E9" i="1"/>
  <c r="D9" i="1"/>
  <c r="B14" i="1"/>
  <c r="G9" i="1"/>
  <c r="G14" i="1"/>
  <c r="F12" i="1"/>
  <c r="C9" i="1"/>
  <c r="D12" i="1"/>
  <c r="F10" i="1"/>
  <c r="G13" i="1"/>
  <c r="B12" i="1"/>
  <c r="E14" i="1"/>
  <c r="F13" i="1"/>
  <c r="G12" i="1"/>
  <c r="H11" i="1"/>
  <c r="B11" i="1"/>
  <c r="C10" i="1"/>
  <c r="D14" i="1"/>
  <c r="E13" i="1"/>
  <c r="G11" i="1"/>
  <c r="H10" i="1"/>
  <c r="B10" i="1"/>
  <c r="C14" i="1"/>
  <c r="D13" i="1"/>
  <c r="E12" i="1"/>
  <c r="F11" i="1"/>
  <c r="G10" i="1"/>
  <c r="H9" i="1"/>
  <c r="B7" i="1" l="1"/>
  <c r="B7" i="24"/>
  <c r="B23" i="1"/>
  <c r="B23" i="24"/>
  <c r="B15" i="1"/>
  <c r="J7" i="1"/>
  <c r="R23" i="1"/>
  <c r="Z23" i="1"/>
  <c r="R7" i="1"/>
  <c r="J15" i="1"/>
  <c r="R15" i="1"/>
  <c r="J23" i="1"/>
  <c r="Z7" i="1"/>
  <c r="Z15" i="1"/>
  <c r="J24" i="1" a="1"/>
  <c r="Z8" i="1" a="1"/>
  <c r="R8" i="1" a="1"/>
  <c r="R24" i="1" a="1"/>
  <c r="B16" i="1" a="1"/>
  <c r="Z24" i="1" a="1"/>
  <c r="J16" i="1" a="1"/>
  <c r="J8" i="1" a="1"/>
  <c r="B24" i="1" a="1"/>
  <c r="B8" i="1" a="1"/>
  <c r="Z16" i="1" a="1"/>
  <c r="R16" i="1" a="1"/>
  <c r="X16" i="1" l="1"/>
  <c r="S16" i="1"/>
  <c r="T16" i="1"/>
  <c r="U16" i="1"/>
  <c r="V16" i="1"/>
  <c r="W16" i="1"/>
  <c r="R16" i="1"/>
  <c r="AF24" i="1"/>
  <c r="AA24" i="1"/>
  <c r="AB24" i="1"/>
  <c r="AC24" i="1"/>
  <c r="AD24" i="1"/>
  <c r="AE24" i="1"/>
  <c r="Z24" i="1"/>
  <c r="AF16" i="1"/>
  <c r="AA16" i="1"/>
  <c r="AB16" i="1"/>
  <c r="AC16" i="1"/>
  <c r="AE16" i="1"/>
  <c r="AD16" i="1"/>
  <c r="Z16" i="1"/>
  <c r="H16" i="1"/>
  <c r="C16" i="1"/>
  <c r="D16" i="1"/>
  <c r="E16" i="1"/>
  <c r="F16" i="1"/>
  <c r="G16" i="1"/>
  <c r="B16" i="1"/>
  <c r="B8" i="1"/>
  <c r="H8" i="1"/>
  <c r="E8" i="1"/>
  <c r="D8" i="1"/>
  <c r="F8" i="1"/>
  <c r="G8" i="1"/>
  <c r="C8" i="1"/>
  <c r="X24" i="1"/>
  <c r="T24" i="1"/>
  <c r="U24" i="1"/>
  <c r="S24" i="1"/>
  <c r="V24" i="1"/>
  <c r="W24" i="1"/>
  <c r="R24" i="1"/>
  <c r="H24" i="1"/>
  <c r="C24" i="1"/>
  <c r="D24" i="1"/>
  <c r="E24" i="1"/>
  <c r="F24" i="1"/>
  <c r="G24" i="1"/>
  <c r="B24" i="1"/>
  <c r="X8" i="1"/>
  <c r="V8" i="1"/>
  <c r="W8" i="1"/>
  <c r="R8" i="1"/>
  <c r="S8" i="1"/>
  <c r="T8" i="1"/>
  <c r="U8" i="1"/>
  <c r="P8" i="1"/>
  <c r="O8" i="1"/>
  <c r="J8" i="1"/>
  <c r="L8" i="1"/>
  <c r="K8" i="1"/>
  <c r="M8" i="1"/>
  <c r="N8" i="1"/>
  <c r="AF8" i="1"/>
  <c r="AB8" i="1"/>
  <c r="AC8" i="1"/>
  <c r="AA8" i="1"/>
  <c r="AD8" i="1"/>
  <c r="AE8" i="1"/>
  <c r="Z8" i="1"/>
  <c r="P16" i="1"/>
  <c r="O16" i="1"/>
  <c r="J16" i="1"/>
  <c r="K16" i="1"/>
  <c r="M16" i="1"/>
  <c r="L16" i="1"/>
  <c r="N16" i="1"/>
  <c r="P24" i="1"/>
  <c r="K24" i="1"/>
  <c r="L24" i="1"/>
  <c r="M24" i="1"/>
  <c r="N24" i="1"/>
  <c r="O24" i="1"/>
  <c r="J24" i="1"/>
  <c r="W24" i="24" a="1"/>
  <c r="P24" i="24" a="1"/>
  <c r="I24" i="24" a="1"/>
  <c r="B24" i="24" a="1"/>
  <c r="W16" i="24" a="1"/>
  <c r="P16" i="24" a="1"/>
  <c r="I16" i="24" a="1"/>
  <c r="B16" i="24" a="1"/>
  <c r="W8" i="24" a="1"/>
  <c r="P8" i="24" a="1"/>
  <c r="I8" i="24" a="1"/>
  <c r="B8" i="24" a="1"/>
  <c r="H8" i="24"/>
  <c r="G8" i="24"/>
  <c r="F8" i="24"/>
  <c r="E8" i="24"/>
  <c r="D8" i="24"/>
  <c r="C8" i="24"/>
  <c r="B8" i="24"/>
  <c r="O8" i="24"/>
  <c r="N8" i="24"/>
  <c r="M8" i="24"/>
  <c r="L8" i="24"/>
  <c r="K8" i="24"/>
  <c r="J8" i="24"/>
  <c r="I8" i="24"/>
  <c r="V8" i="24"/>
  <c r="U8" i="24"/>
  <c r="T8" i="24"/>
  <c r="S8" i="24"/>
  <c r="R8" i="24"/>
  <c r="Q8" i="24"/>
  <c r="P8" i="24"/>
  <c r="AC8" i="24"/>
  <c r="AB8" i="24"/>
  <c r="AA8" i="24"/>
  <c r="Z8" i="24"/>
  <c r="Y8" i="24"/>
  <c r="X8" i="24"/>
  <c r="W8" i="24"/>
  <c r="H16" i="24"/>
  <c r="G16" i="24"/>
  <c r="F16" i="24"/>
  <c r="E16" i="24"/>
  <c r="D16" i="24"/>
  <c r="C16" i="24"/>
  <c r="B16" i="24"/>
  <c r="O16" i="24"/>
  <c r="N16" i="24"/>
  <c r="M16" i="24"/>
  <c r="L16" i="24"/>
  <c r="K16" i="24"/>
  <c r="J16" i="24"/>
  <c r="I16" i="24"/>
  <c r="V16" i="24"/>
  <c r="U16" i="24"/>
  <c r="T16" i="24"/>
  <c r="S16" i="24"/>
  <c r="R16" i="24"/>
  <c r="Q16" i="24"/>
  <c r="P16" i="24"/>
  <c r="AC16" i="24"/>
  <c r="AB16" i="24"/>
  <c r="AA16" i="24"/>
  <c r="Z16" i="24"/>
  <c r="Y16" i="24"/>
  <c r="X16" i="24"/>
  <c r="W16" i="24"/>
  <c r="H24" i="24"/>
  <c r="G24" i="24"/>
  <c r="F24" i="24"/>
  <c r="E24" i="24"/>
  <c r="D24" i="24"/>
  <c r="C24" i="24"/>
  <c r="B24" i="24"/>
  <c r="O24" i="24"/>
  <c r="N24" i="24"/>
  <c r="M24" i="24"/>
  <c r="L24" i="24"/>
  <c r="K24" i="24"/>
  <c r="J24" i="24"/>
  <c r="I24" i="24"/>
  <c r="V24" i="24"/>
  <c r="U24" i="24"/>
  <c r="T24" i="24"/>
  <c r="S24" i="24"/>
  <c r="R24" i="24"/>
  <c r="Q24" i="24"/>
  <c r="P24" i="24"/>
  <c r="AC24" i="24"/>
  <c r="AB24" i="24"/>
  <c r="AA24" i="24"/>
  <c r="Z24" i="24"/>
  <c r="Y24" i="24"/>
  <c r="X24" i="24"/>
  <c r="W24" i="24"/>
</calcChain>
</file>

<file path=xl/sharedStrings.xml><?xml version="1.0" encoding="utf-8"?>
<sst xmlns="http://schemas.openxmlformats.org/spreadsheetml/2006/main" count="138" uniqueCount="43">
  <si>
    <t xml:space="preserve">ODABERITE PRVI DAN TJEDNA: </t>
  </si>
  <si>
    <r>
      <rPr>
        <b/>
        <sz val="11"/>
        <color theme="1" tint="0.1498764000366222"/>
        <rFont val="Euphemia"/>
        <family val="2"/>
        <scheme val="minor"/>
      </rPr>
      <t>SAVJET:</t>
    </r>
    <r>
      <rPr>
        <sz val="11"/>
        <color theme="1" tint="0.1498764000366222"/>
        <rFont val="Euphemia"/>
        <family val="2"/>
        <scheme val="minor"/>
      </rPr>
      <t xml:space="preserve"> da biste promijenili kalendarsku godinu, pišite preko godine u ćeliju ispod ove.</t>
    </r>
  </si>
  <si>
    <t>PONEDJELJAK</t>
  </si>
  <si>
    <t>KALENDAR PRIKUPLJANJA OTPADA</t>
  </si>
  <si>
    <t xml:space="preserve">PAPIR/KARTON        SVAKA DRUGA SRIJEDA </t>
  </si>
  <si>
    <t xml:space="preserve">               NEMIRA</t>
  </si>
  <si>
    <t>PAPIR / KARTON (SVAKA DRUGA SRIJEDA)</t>
  </si>
  <si>
    <t xml:space="preserve"> SLAVINJ - STANIĆI  </t>
  </si>
  <si>
    <t>PAPIR / KARTON           SVAKI DRUGI ČETVRTAK</t>
  </si>
  <si>
    <t>ORIJ - MALI RAT - SUMPETAR - SUHI POTOK - KRILO- BAJNICE</t>
  </si>
  <si>
    <t>NAKLICE - TUGARE - DUBRAVA</t>
  </si>
  <si>
    <t>PODAŠPILJE - SVINIŠĆE - KUČIĆE - SLIME</t>
  </si>
  <si>
    <t>MIJEŠANI KOM. OTPAD SRIJEDA</t>
  </si>
  <si>
    <t>PAPIR / KARTON           SVAKI DRUGI PETAK</t>
  </si>
  <si>
    <t>ZADVARJE</t>
  </si>
  <si>
    <t>GATA - ČIŠLA - OSTRVICA - ZVEČANJE - SMOLONJE</t>
  </si>
  <si>
    <t>MIJEŠANI KOM. OTPAD PONEDJELJAK</t>
  </si>
  <si>
    <t>MIJEŠANI KOM. OTPAD UTORAK</t>
  </si>
  <si>
    <t>PAPIR / KARTON           SVAKA DRUGA SUBOTA</t>
  </si>
  <si>
    <t>DUBOKA - MKO      SVAKA SRIJEDA</t>
  </si>
  <si>
    <t xml:space="preserve">MIJEŠANI KOMUNALNI OTPAD </t>
  </si>
  <si>
    <t>MIJEŠANI KOMUNALNI OTPAD</t>
  </si>
  <si>
    <t>KOSTANJE - PODGRAĐE - SEOCA</t>
  </si>
  <si>
    <t>PLASTIČNA AMBALAŽA</t>
  </si>
  <si>
    <t>TRNBUSI-GORNJI DOLAC-SRIJANE-PUTIŠIĆI-DONJI DOLAC-NOVA SELA</t>
  </si>
  <si>
    <t>BLATO NA CETINI</t>
  </si>
  <si>
    <t>MEDIĆI - MIMICE - MARUŠIĆI - PISAK</t>
  </si>
  <si>
    <t>ZAKUČAC - NASELJE - BORAK</t>
  </si>
  <si>
    <t>KATUNI-KREŠEVO-ŠESTANOVAC</t>
  </si>
  <si>
    <t>ŽEŽEVICA - GRABOVAC</t>
  </si>
  <si>
    <t>LISIČINA</t>
  </si>
  <si>
    <t>OMIŠ PRIKO (Vukovarska ulica) - PUT VRILA- DUĆE - DUGI RAT</t>
  </si>
  <si>
    <t>PLASTIČNA AMBALAŽA  SVAKI DRUGI ČETVRTAK</t>
  </si>
  <si>
    <t>PLASTIČNA AMBALAŽA  SVAKA DRUGA SRIJEDA</t>
  </si>
  <si>
    <t>PAPIR/KARTON</t>
  </si>
  <si>
    <t>AMBALAŽNI OTPAD</t>
  </si>
  <si>
    <t xml:space="preserve">PAPIR / KARTON           </t>
  </si>
  <si>
    <t>PAPIR-KARTON</t>
  </si>
  <si>
    <t>MIJEŠANI KOM. OTPAD SVAKI ČETVRTAK</t>
  </si>
  <si>
    <t xml:space="preserve">PAPIR/KARTON          SVAKI DRUGI ČETVRTAK </t>
  </si>
  <si>
    <t xml:space="preserve">PAPIR / KARTON       SVAKA DRUGA SRIJEDA           </t>
  </si>
  <si>
    <t>STARA ČELINA-STARA SELA LOKVA-LOKVA ROGOZNICA</t>
  </si>
  <si>
    <t>SLAVINJ-BRZET-GARMA-RAVNICE-BALIĆA RAT-STANIĆI-ČELINA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</si>
</sst>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37" x14ac:knownFonts="1">
    <font>
      <sz val="11"/>
      <color theme="1" tint="0.1498764000366222"/>
      <name val="Euphemia"/>
      <family val="2"/>
      <scheme val="minor"/>
    </font>
    <font>
      <sz val="11"/>
      <color theme="1"/>
      <name val="Euphemia"/>
      <family val="2"/>
      <scheme val="minor"/>
    </font>
    <font>
      <b/>
      <sz val="28"/>
      <color theme="4"/>
      <name val="Century Gothic"/>
      <family val="2"/>
      <scheme val="major"/>
    </font>
    <font>
      <b/>
      <sz val="10"/>
      <color theme="0"/>
      <name val="Century Gothic"/>
      <family val="2"/>
      <scheme val="major"/>
    </font>
    <font>
      <sz val="11"/>
      <color theme="1" tint="0.1498764000366222"/>
      <name val="Century Gothic"/>
      <family val="2"/>
      <scheme val="maj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1" tint="0.1498764000366222"/>
      <name val="Euphemia"/>
      <family val="2"/>
      <scheme val="minor"/>
    </font>
    <font>
      <sz val="11"/>
      <color theme="1" tint="0.14996795556505021"/>
      <name val="Century Gothic"/>
      <family val="2"/>
      <scheme val="major"/>
    </font>
    <font>
      <sz val="11"/>
      <color theme="4"/>
      <name val="Century Gothic"/>
      <family val="2"/>
      <scheme val="major"/>
    </font>
    <font>
      <sz val="11"/>
      <color theme="1" tint="0.14996795556505021"/>
      <name val="Century Gothic"/>
      <family val="2"/>
      <scheme val="major"/>
    </font>
    <font>
      <b/>
      <sz val="11"/>
      <color theme="1" tint="0.1498764000366222"/>
      <name val="Euphemia"/>
      <family val="2"/>
      <scheme val="minor"/>
    </font>
    <font>
      <sz val="11"/>
      <color theme="1" tint="0.1498764000366222"/>
      <name val="Euphemia"/>
      <family val="2"/>
      <scheme val="min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0"/>
      <name val="Euphemia"/>
      <family val="2"/>
      <scheme val="minor"/>
    </font>
    <font>
      <b/>
      <sz val="10"/>
      <color theme="1"/>
      <name val="Century Gothic"/>
      <family val="2"/>
      <scheme val="major"/>
    </font>
    <font>
      <b/>
      <sz val="10"/>
      <color theme="1"/>
      <name val="Century Gothic"/>
      <family val="2"/>
      <charset val="238"/>
      <scheme val="major"/>
    </font>
    <font>
      <b/>
      <sz val="28"/>
      <color theme="1"/>
      <name val="Century Gothic"/>
      <family val="2"/>
      <scheme val="major"/>
    </font>
    <font>
      <b/>
      <sz val="26"/>
      <color theme="1"/>
      <name val="Century Gothic"/>
      <family val="2"/>
      <scheme val="major"/>
    </font>
    <font>
      <sz val="11"/>
      <color theme="1"/>
      <name val="Euphemia"/>
      <family val="2"/>
      <scheme val="minor"/>
    </font>
    <font>
      <b/>
      <sz val="24"/>
      <color theme="1"/>
      <name val="Century Gothic"/>
      <family val="2"/>
      <scheme val="major"/>
    </font>
    <font>
      <b/>
      <sz val="11"/>
      <color theme="1"/>
      <name val="Century Gothic"/>
      <family val="2"/>
      <charset val="238"/>
      <scheme val="major"/>
    </font>
    <font>
      <b/>
      <sz val="18"/>
      <color theme="1"/>
      <name val="Century Gothic"/>
      <family val="2"/>
      <scheme val="major"/>
    </font>
    <font>
      <sz val="11"/>
      <name val="Euphemia"/>
      <family val="2"/>
      <scheme val="minor"/>
    </font>
    <font>
      <b/>
      <sz val="20"/>
      <color theme="1"/>
      <name val="Century Gothic"/>
      <family val="2"/>
      <scheme val="major"/>
    </font>
    <font>
      <sz val="11"/>
      <name val="Euphemia"/>
      <family val="2"/>
      <charset val="238"/>
      <scheme val="minor"/>
    </font>
    <font>
      <sz val="12"/>
      <color theme="4" tint="-0.24994659260841701"/>
      <name val="Century Gothic"/>
      <family val="2"/>
      <charset val="238"/>
      <scheme val="major"/>
    </font>
    <font>
      <sz val="11"/>
      <color theme="4"/>
      <name val="Century Gothic"/>
      <family val="2"/>
      <charset val="238"/>
      <scheme val="major"/>
    </font>
    <font>
      <sz val="11"/>
      <color theme="1" tint="0.1498764000366222"/>
      <name val="Euphemia"/>
      <family val="2"/>
      <charset val="238"/>
      <scheme val="minor"/>
    </font>
    <font>
      <b/>
      <sz val="10"/>
      <name val="Century Gothic"/>
      <family val="2"/>
      <charset val="238"/>
      <scheme val="major"/>
    </font>
    <font>
      <b/>
      <sz val="9"/>
      <name val="Century Gothic"/>
      <family val="2"/>
      <charset val="238"/>
      <scheme val="major"/>
    </font>
    <font>
      <b/>
      <sz val="9"/>
      <color theme="1"/>
      <name val="Century Gothic"/>
      <family val="2"/>
      <charset val="238"/>
      <scheme val="major"/>
    </font>
    <font>
      <b/>
      <sz val="9"/>
      <color theme="4"/>
      <name val="Century Gothic"/>
      <family val="2"/>
      <scheme val="major"/>
    </font>
    <font>
      <sz val="9"/>
      <color theme="1" tint="0.1498764000366222"/>
      <name val="Euphemia"/>
      <family val="2"/>
      <scheme val="minor"/>
    </font>
    <font>
      <b/>
      <sz val="9"/>
      <name val="Century Gothic"/>
      <family val="2"/>
      <scheme val="major"/>
    </font>
    <font>
      <b/>
      <sz val="10"/>
      <color theme="4"/>
      <name val="Century Gothic"/>
      <family val="2"/>
      <charset val="238"/>
      <scheme val="major"/>
    </font>
  </fonts>
  <fills count="12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/>
        <bgColor auto="1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ck">
        <color theme="0"/>
      </top>
      <bottom/>
      <diagonal/>
    </border>
  </borders>
  <cellStyleXfs count="10">
    <xf numFmtId="0" fontId="0" fillId="0" borderId="0" applyFill="0" applyBorder="0" applyProtection="0">
      <alignment horizontal="right"/>
    </xf>
    <xf numFmtId="0" fontId="8" fillId="3" borderId="2" applyProtection="0">
      <alignment horizontal="right" vertical="center"/>
    </xf>
    <xf numFmtId="0" fontId="5" fillId="0" borderId="1">
      <alignment horizontal="right"/>
    </xf>
    <xf numFmtId="0" fontId="6" fillId="0" borderId="0">
      <alignment horizontal="right"/>
    </xf>
    <xf numFmtId="0" fontId="3" fillId="2" borderId="0" applyNumberFormat="0" applyBorder="0" applyProtection="0">
      <alignment horizontal="center" vertical="center"/>
    </xf>
    <xf numFmtId="0" fontId="4" fillId="3" borderId="2">
      <alignment horizontal="right" vertical="center" indent="1"/>
    </xf>
    <xf numFmtId="0" fontId="2" fillId="0" borderId="0">
      <alignment horizontal="right"/>
    </xf>
    <xf numFmtId="0" fontId="9" fillId="0" borderId="0">
      <alignment horizontal="right"/>
    </xf>
    <xf numFmtId="164" fontId="7" fillId="0" borderId="0" applyFont="0" applyFill="0" applyBorder="0" applyProtection="0">
      <alignment horizontal="right"/>
    </xf>
    <xf numFmtId="0" fontId="15" fillId="4" borderId="0" applyNumberFormat="0" applyBorder="0" applyProtection="0">
      <alignment horizontal="center" vertical="center"/>
    </xf>
  </cellStyleXfs>
  <cellXfs count="102">
    <xf numFmtId="0" fontId="0" fillId="0" borderId="0" xfId="0">
      <alignment horizontal="right"/>
    </xf>
    <xf numFmtId="0" fontId="10" fillId="3" borderId="2" xfId="1" applyFont="1">
      <alignment horizontal="right" vertical="center"/>
    </xf>
    <xf numFmtId="0" fontId="12" fillId="0" borderId="0" xfId="0" applyFont="1">
      <alignment horizontal="right"/>
    </xf>
    <xf numFmtId="0" fontId="12" fillId="0" borderId="0" xfId="0" applyFont="1" applyFill="1">
      <alignment horizontal="right"/>
    </xf>
    <xf numFmtId="0" fontId="14" fillId="0" borderId="0" xfId="3" applyFont="1">
      <alignment horizontal="right"/>
    </xf>
    <xf numFmtId="164" fontId="12" fillId="0" borderId="0" xfId="8" applyFont="1">
      <alignment horizontal="right"/>
    </xf>
    <xf numFmtId="0" fontId="2" fillId="0" borderId="0" xfId="6" applyAlignment="1">
      <alignment horizontal="center"/>
    </xf>
    <xf numFmtId="0" fontId="2" fillId="5" borderId="0" xfId="6" applyFill="1" applyAlignment="1">
      <alignment horizontal="center"/>
    </xf>
    <xf numFmtId="0" fontId="2" fillId="6" borderId="0" xfId="6" applyFill="1" applyAlignment="1">
      <alignment horizontal="center"/>
    </xf>
    <xf numFmtId="164" fontId="20" fillId="0" borderId="0" xfId="8" applyFont="1" applyFill="1">
      <alignment horizontal="right"/>
    </xf>
    <xf numFmtId="0" fontId="19" fillId="0" borderId="0" xfId="6" applyFont="1" applyAlignment="1">
      <alignment horizontal="center"/>
    </xf>
    <xf numFmtId="0" fontId="21" fillId="0" borderId="0" xfId="6" applyFont="1" applyAlignment="1">
      <alignment horizontal="center"/>
    </xf>
    <xf numFmtId="164" fontId="7" fillId="0" borderId="0" xfId="8" applyFont="1" applyFill="1">
      <alignment horizontal="right"/>
    </xf>
    <xf numFmtId="164" fontId="24" fillId="0" borderId="0" xfId="8" applyFont="1" applyFill="1">
      <alignment horizontal="right"/>
    </xf>
    <xf numFmtId="0" fontId="0" fillId="0" borderId="0" xfId="0" applyFill="1">
      <alignment horizontal="right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7" fillId="0" borderId="0" xfId="6" applyFont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164" fontId="26" fillId="0" borderId="0" xfId="8" applyFont="1" applyFill="1">
      <alignment horizontal="right"/>
    </xf>
    <xf numFmtId="164" fontId="29" fillId="0" borderId="0" xfId="8" applyFont="1" applyFill="1">
      <alignment horizontal="right"/>
    </xf>
    <xf numFmtId="0" fontId="2" fillId="7" borderId="0" xfId="6" applyFill="1" applyAlignment="1">
      <alignment horizontal="center"/>
    </xf>
    <xf numFmtId="164" fontId="12" fillId="7" borderId="0" xfId="8" applyFont="1" applyFill="1">
      <alignment horizontal="right"/>
    </xf>
    <xf numFmtId="164" fontId="12" fillId="0" borderId="0" xfId="8" applyFont="1" applyFill="1">
      <alignment horizontal="right"/>
    </xf>
    <xf numFmtId="164" fontId="12" fillId="6" borderId="0" xfId="8" applyFont="1" applyFill="1">
      <alignment horizontal="right"/>
    </xf>
    <xf numFmtId="164" fontId="12" fillId="5" borderId="0" xfId="8" applyFont="1" applyFill="1">
      <alignment horizontal="right"/>
    </xf>
    <xf numFmtId="0" fontId="28" fillId="0" borderId="0" xfId="3" applyFont="1">
      <alignment horizontal="right"/>
    </xf>
    <xf numFmtId="164" fontId="7" fillId="7" borderId="0" xfId="8" applyFont="1" applyFill="1">
      <alignment horizontal="right"/>
    </xf>
    <xf numFmtId="164" fontId="20" fillId="7" borderId="0" xfId="8" applyFont="1" applyFill="1">
      <alignment horizontal="right"/>
    </xf>
    <xf numFmtId="164" fontId="12" fillId="8" borderId="0" xfId="8" applyFont="1" applyFill="1">
      <alignment horizontal="right"/>
    </xf>
    <xf numFmtId="164" fontId="7" fillId="6" borderId="0" xfId="8" applyFont="1" applyFill="1">
      <alignment horizontal="right"/>
    </xf>
    <xf numFmtId="164" fontId="7" fillId="5" borderId="0" xfId="8" applyFont="1" applyFill="1">
      <alignment horizontal="right"/>
    </xf>
    <xf numFmtId="164" fontId="24" fillId="7" borderId="0" xfId="8" applyFont="1" applyFill="1">
      <alignment horizontal="right"/>
    </xf>
    <xf numFmtId="164" fontId="24" fillId="6" borderId="0" xfId="8" applyFont="1" applyFill="1">
      <alignment horizontal="right"/>
    </xf>
    <xf numFmtId="0" fontId="0" fillId="8" borderId="0" xfId="0" applyFill="1">
      <alignment horizontal="right"/>
    </xf>
    <xf numFmtId="164" fontId="20" fillId="6" borderId="0" xfId="8" applyFont="1" applyFill="1">
      <alignment horizontal="right"/>
    </xf>
    <xf numFmtId="164" fontId="24" fillId="8" borderId="0" xfId="8" applyFont="1" applyFill="1">
      <alignment horizontal="right"/>
    </xf>
    <xf numFmtId="164" fontId="29" fillId="7" borderId="0" xfId="8" applyFont="1" applyFill="1">
      <alignment horizontal="right"/>
    </xf>
    <xf numFmtId="0" fontId="13" fillId="8" borderId="1" xfId="2" applyFont="1" applyFill="1">
      <alignment horizontal="right"/>
    </xf>
    <xf numFmtId="0" fontId="14" fillId="8" borderId="0" xfId="3" applyFont="1" applyFill="1">
      <alignment horizontal="right"/>
    </xf>
    <xf numFmtId="164" fontId="7" fillId="8" borderId="0" xfId="8" applyFont="1" applyFill="1">
      <alignment horizontal="right"/>
    </xf>
    <xf numFmtId="164" fontId="20" fillId="8" borderId="0" xfId="8" applyFont="1" applyFill="1">
      <alignment horizontal="right"/>
    </xf>
    <xf numFmtId="0" fontId="17" fillId="0" borderId="0" xfId="6" applyFont="1" applyAlignment="1">
      <alignment vertical="center" wrapText="1"/>
    </xf>
    <xf numFmtId="164" fontId="24" fillId="5" borderId="0" xfId="8" applyFont="1" applyFill="1">
      <alignment horizontal="right"/>
    </xf>
    <xf numFmtId="164" fontId="24" fillId="6" borderId="0" xfId="8" applyFont="1" applyFill="1" applyBorder="1">
      <alignment horizontal="right"/>
    </xf>
    <xf numFmtId="164" fontId="24" fillId="7" borderId="0" xfId="8" applyFont="1" applyFill="1" applyBorder="1">
      <alignment horizontal="right"/>
    </xf>
    <xf numFmtId="164" fontId="12" fillId="7" borderId="0" xfId="8" applyFont="1" applyFill="1" applyBorder="1">
      <alignment horizontal="right"/>
    </xf>
    <xf numFmtId="164" fontId="24" fillId="9" borderId="0" xfId="8" applyFont="1" applyFill="1">
      <alignment horizontal="right"/>
    </xf>
    <xf numFmtId="164" fontId="7" fillId="9" borderId="0" xfId="8" applyFont="1" applyFill="1">
      <alignment horizontal="right"/>
    </xf>
    <xf numFmtId="164" fontId="12" fillId="9" borderId="0" xfId="8" applyFont="1" applyFill="1">
      <alignment horizontal="right"/>
    </xf>
    <xf numFmtId="0" fontId="2" fillId="9" borderId="0" xfId="6" applyFill="1" applyAlignment="1">
      <alignment horizontal="center"/>
    </xf>
    <xf numFmtId="0" fontId="8" fillId="3" borderId="2" xfId="1">
      <alignment horizontal="right" vertical="center"/>
    </xf>
    <xf numFmtId="0" fontId="7" fillId="0" borderId="0" xfId="0" applyFont="1" applyFill="1">
      <alignment horizontal="right"/>
    </xf>
    <xf numFmtId="0" fontId="7" fillId="0" borderId="0" xfId="0" applyFont="1">
      <alignment horizontal="right"/>
    </xf>
    <xf numFmtId="0" fontId="5" fillId="0" borderId="1" xfId="2">
      <alignment horizontal="right"/>
    </xf>
    <xf numFmtId="0" fontId="6" fillId="0" borderId="0" xfId="3">
      <alignment horizontal="right"/>
    </xf>
    <xf numFmtId="0" fontId="5" fillId="8" borderId="1" xfId="2" applyFill="1">
      <alignment horizontal="right"/>
    </xf>
    <xf numFmtId="0" fontId="6" fillId="8" borderId="0" xfId="3" applyFill="1">
      <alignment horizontal="right"/>
    </xf>
    <xf numFmtId="164" fontId="1" fillId="8" borderId="0" xfId="8" applyFont="1" applyFill="1">
      <alignment horizontal="right"/>
    </xf>
    <xf numFmtId="164" fontId="1" fillId="0" borderId="0" xfId="8" applyFont="1" applyFill="1">
      <alignment horizontal="right"/>
    </xf>
    <xf numFmtId="164" fontId="24" fillId="10" borderId="0" xfId="8" applyFont="1" applyFill="1">
      <alignment horizontal="right"/>
    </xf>
    <xf numFmtId="164" fontId="12" fillId="11" borderId="0" xfId="8" applyFont="1" applyFill="1">
      <alignment horizontal="right"/>
    </xf>
    <xf numFmtId="164" fontId="7" fillId="7" borderId="0" xfId="8" applyFont="1" applyFill="1" applyBorder="1">
      <alignment horizontal="right"/>
    </xf>
    <xf numFmtId="164" fontId="29" fillId="6" borderId="0" xfId="8" applyFont="1" applyFill="1">
      <alignment horizontal="right"/>
    </xf>
    <xf numFmtId="164" fontId="1" fillId="6" borderId="0" xfId="8" applyFont="1" applyFill="1">
      <alignment horizontal="right"/>
    </xf>
    <xf numFmtId="0" fontId="31" fillId="0" borderId="0" xfId="6" applyFont="1" applyAlignment="1">
      <alignment vertical="center"/>
    </xf>
    <xf numFmtId="164" fontId="20" fillId="9" borderId="0" xfId="8" applyFont="1" applyFill="1">
      <alignment horizontal="right"/>
    </xf>
    <xf numFmtId="0" fontId="32" fillId="0" borderId="0" xfId="6" applyFont="1" applyAlignment="1">
      <alignment horizontal="center" vertical="center" wrapText="1"/>
    </xf>
    <xf numFmtId="0" fontId="33" fillId="9" borderId="0" xfId="6" applyFont="1" applyFill="1" applyAlignment="1">
      <alignment horizontal="center"/>
    </xf>
    <xf numFmtId="0" fontId="33" fillId="0" borderId="0" xfId="6" applyFont="1" applyAlignment="1">
      <alignment horizontal="center"/>
    </xf>
    <xf numFmtId="0" fontId="34" fillId="0" borderId="0" xfId="0" applyFont="1">
      <alignment horizontal="right"/>
    </xf>
    <xf numFmtId="0" fontId="35" fillId="8" borderId="0" xfId="6" applyFont="1" applyFill="1" applyAlignment="1">
      <alignment horizontal="center"/>
    </xf>
    <xf numFmtId="0" fontId="35" fillId="0" borderId="0" xfId="6" applyFont="1" applyAlignment="1">
      <alignment horizontal="center"/>
    </xf>
    <xf numFmtId="164" fontId="20" fillId="7" borderId="0" xfId="8" applyFont="1" applyFill="1" applyBorder="1">
      <alignment horizontal="right"/>
    </xf>
    <xf numFmtId="164" fontId="24" fillId="0" borderId="0" xfId="8" applyFont="1" applyFill="1" applyBorder="1">
      <alignment horizontal="right"/>
    </xf>
    <xf numFmtId="0" fontId="36" fillId="0" borderId="0" xfId="6" applyFont="1" applyAlignment="1">
      <alignment horizontal="center"/>
    </xf>
    <xf numFmtId="0" fontId="30" fillId="0" borderId="0" xfId="6" applyFont="1" applyAlignment="1">
      <alignment horizontal="center"/>
    </xf>
    <xf numFmtId="164" fontId="29" fillId="9" borderId="0" xfId="8" applyFont="1" applyFill="1">
      <alignment horizontal="right"/>
    </xf>
    <xf numFmtId="0" fontId="2" fillId="8" borderId="0" xfId="6" applyFill="1" applyAlignment="1">
      <alignment horizontal="center"/>
    </xf>
    <xf numFmtId="0" fontId="30" fillId="0" borderId="0" xfId="6" applyFont="1" applyAlignment="1">
      <alignment vertical="center"/>
    </xf>
    <xf numFmtId="164" fontId="29" fillId="8" borderId="0" xfId="8" applyFont="1" applyFill="1">
      <alignment horizontal="right"/>
    </xf>
    <xf numFmtId="0" fontId="13" fillId="0" borderId="1" xfId="2" applyFont="1">
      <alignment horizontal="right"/>
    </xf>
    <xf numFmtId="0" fontId="10" fillId="3" borderId="2" xfId="1" applyFont="1">
      <alignment horizontal="right" vertical="center"/>
    </xf>
    <xf numFmtId="0" fontId="15" fillId="4" borderId="0" xfId="9" applyBorder="1">
      <alignment horizontal="center" vertical="center"/>
    </xf>
    <xf numFmtId="0" fontId="0" fillId="3" borderId="2" xfId="5" applyFont="1" applyAlignment="1">
      <alignment horizontal="right" vertical="center" wrapText="1" indent="1"/>
    </xf>
    <xf numFmtId="0" fontId="18" fillId="0" borderId="0" xfId="6" applyFont="1">
      <alignment horizontal="right"/>
    </xf>
    <xf numFmtId="0" fontId="19" fillId="0" borderId="0" xfId="6" applyFont="1" applyAlignment="1">
      <alignment horizontal="center"/>
    </xf>
    <xf numFmtId="0" fontId="25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9" fillId="8" borderId="0" xfId="6" applyFont="1" applyFill="1" applyAlignment="1">
      <alignment horizontal="center"/>
    </xf>
    <xf numFmtId="0" fontId="27" fillId="0" borderId="1" xfId="2" applyFont="1">
      <alignment horizontal="right"/>
    </xf>
    <xf numFmtId="0" fontId="16" fillId="0" borderId="0" xfId="6" applyFont="1" applyAlignment="1">
      <alignment horizontal="center" vertical="center" wrapText="1"/>
    </xf>
    <xf numFmtId="0" fontId="23" fillId="0" borderId="0" xfId="6" applyFont="1" applyAlignment="1">
      <alignment horizontal="center"/>
    </xf>
    <xf numFmtId="0" fontId="22" fillId="0" borderId="0" xfId="6" applyFont="1" applyAlignment="1">
      <alignment horizontal="center" vertical="center"/>
    </xf>
    <xf numFmtId="0" fontId="21" fillId="0" borderId="0" xfId="6" applyFont="1" applyAlignment="1">
      <alignment horizontal="center"/>
    </xf>
    <xf numFmtId="0" fontId="30" fillId="0" borderId="0" xfId="6" applyFont="1" applyAlignment="1">
      <alignment horizontal="center" vertical="center" wrapText="1"/>
    </xf>
    <xf numFmtId="0" fontId="13" fillId="8" borderId="1" xfId="2" applyFont="1" applyFill="1">
      <alignment horizontal="right"/>
    </xf>
    <xf numFmtId="0" fontId="5" fillId="0" borderId="1" xfId="2">
      <alignment horizontal="right"/>
    </xf>
    <xf numFmtId="0" fontId="8" fillId="3" borderId="2" xfId="1">
      <alignment horizontal="right" vertical="center"/>
    </xf>
    <xf numFmtId="0" fontId="31" fillId="0" borderId="0" xfId="6" applyFont="1" applyAlignment="1">
      <alignment horizontal="center" vertical="center" wrapText="1"/>
    </xf>
    <xf numFmtId="0" fontId="5" fillId="8" borderId="1" xfId="2" applyFill="1">
      <alignment horizontal="right"/>
    </xf>
    <xf numFmtId="0" fontId="14" fillId="0" borderId="0" xfId="3" applyFont="1" applyFill="1">
      <alignment horizontal="right"/>
    </xf>
  </cellXfs>
  <cellStyles count="10">
    <cellStyle name="Bilješka" xfId="5" builtinId="10" customBuiltin="1"/>
    <cellStyle name="Dan" xfId="8" xr:uid="{00000000-0005-0000-0000-000001000000}"/>
    <cellStyle name="Isticanje5" xfId="9" builtinId="45" customBuiltin="1"/>
    <cellStyle name="Naslov" xfId="6" builtinId="15" customBuiltin="1"/>
    <cellStyle name="Naslov 1" xfId="1" builtinId="16" customBuiltin="1"/>
    <cellStyle name="Naslov 2" xfId="2" builtinId="17" customBuiltin="1"/>
    <cellStyle name="Naslov 3" xfId="3" builtinId="18" customBuiltin="1"/>
    <cellStyle name="Naslov 4" xfId="7" builtinId="19" customBuiltin="1"/>
    <cellStyle name="Normalno" xfId="0" builtinId="0" customBuiltin="1"/>
    <cellStyle name="Unos" xfId="4" builtinId="20" customBuiltin="1"/>
  </cellStyles>
  <dxfs count="204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0B0F0"/>
      <color rgb="FFD09090"/>
      <color rgb="FFC828BD"/>
      <color rgb="FF306DE8"/>
      <color rgb="FF80CFF6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7475"/>
        </a:xfrm>
        <a:prstGeom prst="rect">
          <a:avLst/>
        </a:prstGeom>
      </xdr:spPr>
    </xdr:pic>
    <xdr:clientData/>
  </xdr:twoCellAnchor>
  <xdr:twoCellAnchor>
    <xdr:from>
      <xdr:col>3</xdr:col>
      <xdr:colOff>28574</xdr:colOff>
      <xdr:row>9</xdr:row>
      <xdr:rowOff>0</xdr:rowOff>
    </xdr:from>
    <xdr:to>
      <xdr:col>3</xdr:col>
      <xdr:colOff>314324</xdr:colOff>
      <xdr:row>10</xdr:row>
      <xdr:rowOff>9525</xdr:rowOff>
    </xdr:to>
    <xdr:sp macro="" textlink="">
      <xdr:nvSpPr>
        <xdr:cNvPr id="28" name="Pravokutni trokut 27">
          <a:extLst>
            <a:ext uri="{FF2B5EF4-FFF2-40B4-BE49-F238E27FC236}">
              <a16:creationId xmlns:a16="http://schemas.microsoft.com/office/drawing/2014/main" id="{52F77E1D-F4FB-4763-9E63-3D742CC77A0E}"/>
            </a:ext>
          </a:extLst>
        </xdr:cNvPr>
        <xdr:cNvSpPr/>
      </xdr:nvSpPr>
      <xdr:spPr>
        <a:xfrm>
          <a:off x="914399" y="3038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19049</xdr:colOff>
      <xdr:row>10</xdr:row>
      <xdr:rowOff>219075</xdr:rowOff>
    </xdr:from>
    <xdr:to>
      <xdr:col>3</xdr:col>
      <xdr:colOff>304799</xdr:colOff>
      <xdr:row>12</xdr:row>
      <xdr:rowOff>0</xdr:rowOff>
    </xdr:to>
    <xdr:sp macro="" textlink="">
      <xdr:nvSpPr>
        <xdr:cNvPr id="29" name="Pravokutni trokut 28">
          <a:extLst>
            <a:ext uri="{FF2B5EF4-FFF2-40B4-BE49-F238E27FC236}">
              <a16:creationId xmlns:a16="http://schemas.microsoft.com/office/drawing/2014/main" id="{AB8AB8EA-290B-4DCC-BFAB-29BC42BFFA44}"/>
            </a:ext>
          </a:extLst>
        </xdr:cNvPr>
        <xdr:cNvSpPr/>
      </xdr:nvSpPr>
      <xdr:spPr>
        <a:xfrm>
          <a:off x="904874" y="3486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8</xdr:row>
      <xdr:rowOff>180975</xdr:rowOff>
    </xdr:from>
    <xdr:to>
      <xdr:col>11</xdr:col>
      <xdr:colOff>304799</xdr:colOff>
      <xdr:row>9</xdr:row>
      <xdr:rowOff>190500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2A2F7965-D385-4324-8F5C-AE6208E9C1D1}"/>
            </a:ext>
          </a:extLst>
        </xdr:cNvPr>
        <xdr:cNvSpPr/>
      </xdr:nvSpPr>
      <xdr:spPr>
        <a:xfrm>
          <a:off x="3514724" y="29908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10</xdr:row>
      <xdr:rowOff>219075</xdr:rowOff>
    </xdr:from>
    <xdr:to>
      <xdr:col>11</xdr:col>
      <xdr:colOff>304799</xdr:colOff>
      <xdr:row>12</xdr:row>
      <xdr:rowOff>0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56AABD25-B059-4EC4-AE96-D778AA8158DB}"/>
            </a:ext>
          </a:extLst>
        </xdr:cNvPr>
        <xdr:cNvSpPr/>
      </xdr:nvSpPr>
      <xdr:spPr>
        <a:xfrm>
          <a:off x="3514724" y="3486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19049</xdr:colOff>
      <xdr:row>8</xdr:row>
      <xdr:rowOff>219075</xdr:rowOff>
    </xdr:from>
    <xdr:to>
      <xdr:col>19</xdr:col>
      <xdr:colOff>304799</xdr:colOff>
      <xdr:row>10</xdr:row>
      <xdr:rowOff>0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B7C52724-7D8C-4869-B83C-8F27CA1C4943}"/>
            </a:ext>
          </a:extLst>
        </xdr:cNvPr>
        <xdr:cNvSpPr/>
      </xdr:nvSpPr>
      <xdr:spPr>
        <a:xfrm>
          <a:off x="6143624" y="30289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10</xdr:row>
      <xdr:rowOff>200025</xdr:rowOff>
    </xdr:from>
    <xdr:to>
      <xdr:col>19</xdr:col>
      <xdr:colOff>314324</xdr:colOff>
      <xdr:row>11</xdr:row>
      <xdr:rowOff>209550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66D9C749-FBFB-46E1-870E-06FC314E48EB}"/>
            </a:ext>
          </a:extLst>
        </xdr:cNvPr>
        <xdr:cNvSpPr/>
      </xdr:nvSpPr>
      <xdr:spPr>
        <a:xfrm>
          <a:off x="6153149" y="34671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8</xdr:row>
      <xdr:rowOff>0</xdr:rowOff>
    </xdr:from>
    <xdr:to>
      <xdr:col>27</xdr:col>
      <xdr:colOff>314324</xdr:colOff>
      <xdr:row>9</xdr:row>
      <xdr:rowOff>9525</xdr:rowOff>
    </xdr:to>
    <xdr:sp macro="" textlink="">
      <xdr:nvSpPr>
        <xdr:cNvPr id="34" name="Pravokutni trokut 33">
          <a:extLst>
            <a:ext uri="{FF2B5EF4-FFF2-40B4-BE49-F238E27FC236}">
              <a16:creationId xmlns:a16="http://schemas.microsoft.com/office/drawing/2014/main" id="{8B4CEE46-31C4-482B-886C-40A0F3086ECE}"/>
            </a:ext>
          </a:extLst>
        </xdr:cNvPr>
        <xdr:cNvSpPr/>
      </xdr:nvSpPr>
      <xdr:spPr>
        <a:xfrm>
          <a:off x="8753474" y="28098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9</xdr:row>
      <xdr:rowOff>219075</xdr:rowOff>
    </xdr:from>
    <xdr:to>
      <xdr:col>27</xdr:col>
      <xdr:colOff>314324</xdr:colOff>
      <xdr:row>11</xdr:row>
      <xdr:rowOff>0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5D4123D1-1CD9-427A-8037-7ED6CFE56F69}"/>
            </a:ext>
          </a:extLst>
        </xdr:cNvPr>
        <xdr:cNvSpPr/>
      </xdr:nvSpPr>
      <xdr:spPr>
        <a:xfrm>
          <a:off x="8753474" y="32575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9524</xdr:colOff>
      <xdr:row>16</xdr:row>
      <xdr:rowOff>19050</xdr:rowOff>
    </xdr:from>
    <xdr:to>
      <xdr:col>3</xdr:col>
      <xdr:colOff>295274</xdr:colOff>
      <xdr:row>17</xdr:row>
      <xdr:rowOff>28575</xdr:rowOff>
    </xdr:to>
    <xdr:sp macro="" textlink="">
      <xdr:nvSpPr>
        <xdr:cNvPr id="36" name="Pravokutni trokut 35">
          <a:extLst>
            <a:ext uri="{FF2B5EF4-FFF2-40B4-BE49-F238E27FC236}">
              <a16:creationId xmlns:a16="http://schemas.microsoft.com/office/drawing/2014/main" id="{25C7883B-C258-40BE-8262-BAC582DC8EBB}"/>
            </a:ext>
          </a:extLst>
        </xdr:cNvPr>
        <xdr:cNvSpPr/>
      </xdr:nvSpPr>
      <xdr:spPr>
        <a:xfrm>
          <a:off x="895349" y="48291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28574</xdr:colOff>
      <xdr:row>19</xdr:row>
      <xdr:rowOff>209550</xdr:rowOff>
    </xdr:from>
    <xdr:to>
      <xdr:col>3</xdr:col>
      <xdr:colOff>314324</xdr:colOff>
      <xdr:row>20</xdr:row>
      <xdr:rowOff>219075</xdr:rowOff>
    </xdr:to>
    <xdr:sp macro="" textlink="">
      <xdr:nvSpPr>
        <xdr:cNvPr id="37" name="Pravokutni trokut 36">
          <a:extLst>
            <a:ext uri="{FF2B5EF4-FFF2-40B4-BE49-F238E27FC236}">
              <a16:creationId xmlns:a16="http://schemas.microsoft.com/office/drawing/2014/main" id="{B1C42DE0-8D5A-4C74-BDF5-6CFBBAB8AE04}"/>
            </a:ext>
          </a:extLst>
        </xdr:cNvPr>
        <xdr:cNvSpPr/>
      </xdr:nvSpPr>
      <xdr:spPr>
        <a:xfrm>
          <a:off x="914399" y="5705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38099</xdr:colOff>
      <xdr:row>17</xdr:row>
      <xdr:rowOff>209550</xdr:rowOff>
    </xdr:from>
    <xdr:to>
      <xdr:col>11</xdr:col>
      <xdr:colOff>323849</xdr:colOff>
      <xdr:row>18</xdr:row>
      <xdr:rowOff>219075</xdr:rowOff>
    </xdr:to>
    <xdr:sp macro="" textlink="">
      <xdr:nvSpPr>
        <xdr:cNvPr id="39" name="Pravokutni trokut 38">
          <a:extLst>
            <a:ext uri="{FF2B5EF4-FFF2-40B4-BE49-F238E27FC236}">
              <a16:creationId xmlns:a16="http://schemas.microsoft.com/office/drawing/2014/main" id="{BB2DAEA3-19FF-4BB8-AF67-0491254C0D8F}"/>
            </a:ext>
          </a:extLst>
        </xdr:cNvPr>
        <xdr:cNvSpPr/>
      </xdr:nvSpPr>
      <xdr:spPr>
        <a:xfrm>
          <a:off x="3533774" y="52482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19</xdr:row>
      <xdr:rowOff>209550</xdr:rowOff>
    </xdr:from>
    <xdr:to>
      <xdr:col>11</xdr:col>
      <xdr:colOff>304799</xdr:colOff>
      <xdr:row>20</xdr:row>
      <xdr:rowOff>219075</xdr:rowOff>
    </xdr:to>
    <xdr:sp macro="" textlink="">
      <xdr:nvSpPr>
        <xdr:cNvPr id="40" name="Pravokutni trokut 39">
          <a:extLst>
            <a:ext uri="{FF2B5EF4-FFF2-40B4-BE49-F238E27FC236}">
              <a16:creationId xmlns:a16="http://schemas.microsoft.com/office/drawing/2014/main" id="{D04C91BE-28CC-4D27-BB9B-E5FAE6266458}"/>
            </a:ext>
          </a:extLst>
        </xdr:cNvPr>
        <xdr:cNvSpPr/>
      </xdr:nvSpPr>
      <xdr:spPr>
        <a:xfrm>
          <a:off x="3514724" y="5705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17</xdr:row>
      <xdr:rowOff>9525</xdr:rowOff>
    </xdr:from>
    <xdr:to>
      <xdr:col>19</xdr:col>
      <xdr:colOff>314324</xdr:colOff>
      <xdr:row>18</xdr:row>
      <xdr:rowOff>19050</xdr:rowOff>
    </xdr:to>
    <xdr:sp macro="" textlink="">
      <xdr:nvSpPr>
        <xdr:cNvPr id="41" name="Pravokutni trokut 40">
          <a:extLst>
            <a:ext uri="{FF2B5EF4-FFF2-40B4-BE49-F238E27FC236}">
              <a16:creationId xmlns:a16="http://schemas.microsoft.com/office/drawing/2014/main" id="{B9EF2810-C922-4C25-AF49-E12050346AE2}"/>
            </a:ext>
          </a:extLst>
        </xdr:cNvPr>
        <xdr:cNvSpPr/>
      </xdr:nvSpPr>
      <xdr:spPr>
        <a:xfrm>
          <a:off x="6153149" y="50482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38099</xdr:colOff>
      <xdr:row>18</xdr:row>
      <xdr:rowOff>209550</xdr:rowOff>
    </xdr:from>
    <xdr:to>
      <xdr:col>19</xdr:col>
      <xdr:colOff>323849</xdr:colOff>
      <xdr:row>19</xdr:row>
      <xdr:rowOff>219075</xdr:rowOff>
    </xdr:to>
    <xdr:sp macro="" textlink="">
      <xdr:nvSpPr>
        <xdr:cNvPr id="43" name="Pravokutni trokut 42">
          <a:extLst>
            <a:ext uri="{FF2B5EF4-FFF2-40B4-BE49-F238E27FC236}">
              <a16:creationId xmlns:a16="http://schemas.microsoft.com/office/drawing/2014/main" id="{B26B095D-F0D7-4835-9043-7901EEDB5FD1}"/>
            </a:ext>
          </a:extLst>
        </xdr:cNvPr>
        <xdr:cNvSpPr/>
      </xdr:nvSpPr>
      <xdr:spPr>
        <a:xfrm>
          <a:off x="6162674" y="54768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16</xdr:row>
      <xdr:rowOff>200025</xdr:rowOff>
    </xdr:from>
    <xdr:to>
      <xdr:col>27</xdr:col>
      <xdr:colOff>314324</xdr:colOff>
      <xdr:row>17</xdr:row>
      <xdr:rowOff>209550</xdr:rowOff>
    </xdr:to>
    <xdr:sp macro="" textlink="">
      <xdr:nvSpPr>
        <xdr:cNvPr id="44" name="Pravokutni trokut 43">
          <a:extLst>
            <a:ext uri="{FF2B5EF4-FFF2-40B4-BE49-F238E27FC236}">
              <a16:creationId xmlns:a16="http://schemas.microsoft.com/office/drawing/2014/main" id="{CF464847-660F-4751-98BF-5852657D0ACC}"/>
            </a:ext>
          </a:extLst>
        </xdr:cNvPr>
        <xdr:cNvSpPr/>
      </xdr:nvSpPr>
      <xdr:spPr>
        <a:xfrm>
          <a:off x="8753474" y="5010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19049</xdr:colOff>
      <xdr:row>18</xdr:row>
      <xdr:rowOff>219075</xdr:rowOff>
    </xdr:from>
    <xdr:to>
      <xdr:col>27</xdr:col>
      <xdr:colOff>304799</xdr:colOff>
      <xdr:row>20</xdr:row>
      <xdr:rowOff>0</xdr:rowOff>
    </xdr:to>
    <xdr:sp macro="" textlink="">
      <xdr:nvSpPr>
        <xdr:cNvPr id="45" name="Pravokutni trokut 44">
          <a:extLst>
            <a:ext uri="{FF2B5EF4-FFF2-40B4-BE49-F238E27FC236}">
              <a16:creationId xmlns:a16="http://schemas.microsoft.com/office/drawing/2014/main" id="{CB26B120-B235-4D15-8A28-2A95B385BA2C}"/>
            </a:ext>
          </a:extLst>
        </xdr:cNvPr>
        <xdr:cNvSpPr/>
      </xdr:nvSpPr>
      <xdr:spPr>
        <a:xfrm>
          <a:off x="8743949" y="54864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28574</xdr:colOff>
      <xdr:row>24</xdr:row>
      <xdr:rowOff>0</xdr:rowOff>
    </xdr:from>
    <xdr:to>
      <xdr:col>3</xdr:col>
      <xdr:colOff>314324</xdr:colOff>
      <xdr:row>25</xdr:row>
      <xdr:rowOff>9525</xdr:rowOff>
    </xdr:to>
    <xdr:sp macro="" textlink="">
      <xdr:nvSpPr>
        <xdr:cNvPr id="46" name="Pravokutni trokut 45">
          <a:extLst>
            <a:ext uri="{FF2B5EF4-FFF2-40B4-BE49-F238E27FC236}">
              <a16:creationId xmlns:a16="http://schemas.microsoft.com/office/drawing/2014/main" id="{26DE50F0-905E-4D2B-BE60-984D39ABBE99}"/>
            </a:ext>
          </a:extLst>
        </xdr:cNvPr>
        <xdr:cNvSpPr/>
      </xdr:nvSpPr>
      <xdr:spPr>
        <a:xfrm>
          <a:off x="914399" y="68103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9524</xdr:colOff>
      <xdr:row>24</xdr:row>
      <xdr:rowOff>19050</xdr:rowOff>
    </xdr:from>
    <xdr:to>
      <xdr:col>11</xdr:col>
      <xdr:colOff>295274</xdr:colOff>
      <xdr:row>25</xdr:row>
      <xdr:rowOff>28575</xdr:rowOff>
    </xdr:to>
    <xdr:sp macro="" textlink="">
      <xdr:nvSpPr>
        <xdr:cNvPr id="47" name="Pravokutni trokut 46">
          <a:extLst>
            <a:ext uri="{FF2B5EF4-FFF2-40B4-BE49-F238E27FC236}">
              <a16:creationId xmlns:a16="http://schemas.microsoft.com/office/drawing/2014/main" id="{CECC3ACE-7C8B-46B9-A024-98DAF9CACE9A}"/>
            </a:ext>
          </a:extLst>
        </xdr:cNvPr>
        <xdr:cNvSpPr/>
      </xdr:nvSpPr>
      <xdr:spPr>
        <a:xfrm>
          <a:off x="3505199" y="68294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28574</xdr:colOff>
      <xdr:row>26</xdr:row>
      <xdr:rowOff>0</xdr:rowOff>
    </xdr:from>
    <xdr:to>
      <xdr:col>11</xdr:col>
      <xdr:colOff>314324</xdr:colOff>
      <xdr:row>27</xdr:row>
      <xdr:rowOff>9525</xdr:rowOff>
    </xdr:to>
    <xdr:sp macro="" textlink="">
      <xdr:nvSpPr>
        <xdr:cNvPr id="48" name="Pravokutni trokut 47">
          <a:extLst>
            <a:ext uri="{FF2B5EF4-FFF2-40B4-BE49-F238E27FC236}">
              <a16:creationId xmlns:a16="http://schemas.microsoft.com/office/drawing/2014/main" id="{0099BBE0-4C0E-44B5-B5FB-A998E812E7BA}"/>
            </a:ext>
          </a:extLst>
        </xdr:cNvPr>
        <xdr:cNvSpPr/>
      </xdr:nvSpPr>
      <xdr:spPr>
        <a:xfrm>
          <a:off x="3524249" y="72675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28574</xdr:colOff>
      <xdr:row>27</xdr:row>
      <xdr:rowOff>200025</xdr:rowOff>
    </xdr:from>
    <xdr:to>
      <xdr:col>11</xdr:col>
      <xdr:colOff>314324</xdr:colOff>
      <xdr:row>28</xdr:row>
      <xdr:rowOff>209550</xdr:rowOff>
    </xdr:to>
    <xdr:sp macro="" textlink="">
      <xdr:nvSpPr>
        <xdr:cNvPr id="49" name="Pravokutni trokut 48">
          <a:extLst>
            <a:ext uri="{FF2B5EF4-FFF2-40B4-BE49-F238E27FC236}">
              <a16:creationId xmlns:a16="http://schemas.microsoft.com/office/drawing/2014/main" id="{622D1E0A-AFF9-4403-B2B5-6D653AE56D1B}"/>
            </a:ext>
          </a:extLst>
        </xdr:cNvPr>
        <xdr:cNvSpPr/>
      </xdr:nvSpPr>
      <xdr:spPr>
        <a:xfrm>
          <a:off x="3524249" y="76962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19049</xdr:colOff>
      <xdr:row>25</xdr:row>
      <xdr:rowOff>200025</xdr:rowOff>
    </xdr:from>
    <xdr:to>
      <xdr:col>19</xdr:col>
      <xdr:colOff>304799</xdr:colOff>
      <xdr:row>26</xdr:row>
      <xdr:rowOff>209550</xdr:rowOff>
    </xdr:to>
    <xdr:sp macro="" textlink="">
      <xdr:nvSpPr>
        <xdr:cNvPr id="51" name="Pravokutni trokut 50">
          <a:extLst>
            <a:ext uri="{FF2B5EF4-FFF2-40B4-BE49-F238E27FC236}">
              <a16:creationId xmlns:a16="http://schemas.microsoft.com/office/drawing/2014/main" id="{B4B4C2FD-AA64-4E35-BB6E-A89C53109B93}"/>
            </a:ext>
          </a:extLst>
        </xdr:cNvPr>
        <xdr:cNvSpPr/>
      </xdr:nvSpPr>
      <xdr:spPr>
        <a:xfrm>
          <a:off x="6143624" y="72390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27</xdr:row>
      <xdr:rowOff>219075</xdr:rowOff>
    </xdr:from>
    <xdr:to>
      <xdr:col>19</xdr:col>
      <xdr:colOff>314324</xdr:colOff>
      <xdr:row>29</xdr:row>
      <xdr:rowOff>0</xdr:rowOff>
    </xdr:to>
    <xdr:sp macro="" textlink="">
      <xdr:nvSpPr>
        <xdr:cNvPr id="52" name="Pravokutni trokut 51">
          <a:extLst>
            <a:ext uri="{FF2B5EF4-FFF2-40B4-BE49-F238E27FC236}">
              <a16:creationId xmlns:a16="http://schemas.microsoft.com/office/drawing/2014/main" id="{F9BC7534-F644-44EB-ACDF-E98140DF8DE7}"/>
            </a:ext>
          </a:extLst>
        </xdr:cNvPr>
        <xdr:cNvSpPr/>
      </xdr:nvSpPr>
      <xdr:spPr>
        <a:xfrm>
          <a:off x="6153149" y="77152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25</xdr:row>
      <xdr:rowOff>0</xdr:rowOff>
    </xdr:from>
    <xdr:to>
      <xdr:col>27</xdr:col>
      <xdr:colOff>314324</xdr:colOff>
      <xdr:row>26</xdr:row>
      <xdr:rowOff>9525</xdr:rowOff>
    </xdr:to>
    <xdr:sp macro="" textlink="">
      <xdr:nvSpPr>
        <xdr:cNvPr id="53" name="Pravokutni trokut 52">
          <a:extLst>
            <a:ext uri="{FF2B5EF4-FFF2-40B4-BE49-F238E27FC236}">
              <a16:creationId xmlns:a16="http://schemas.microsoft.com/office/drawing/2014/main" id="{97AEF387-3E70-4A1B-B6B0-08754AC71D39}"/>
            </a:ext>
          </a:extLst>
        </xdr:cNvPr>
        <xdr:cNvSpPr/>
      </xdr:nvSpPr>
      <xdr:spPr>
        <a:xfrm>
          <a:off x="8753474" y="70389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19049</xdr:colOff>
      <xdr:row>27</xdr:row>
      <xdr:rowOff>0</xdr:rowOff>
    </xdr:from>
    <xdr:to>
      <xdr:col>27</xdr:col>
      <xdr:colOff>304799</xdr:colOff>
      <xdr:row>28</xdr:row>
      <xdr:rowOff>9525</xdr:rowOff>
    </xdr:to>
    <xdr:sp macro="" textlink="">
      <xdr:nvSpPr>
        <xdr:cNvPr id="54" name="Pravokutni trokut 53">
          <a:extLst>
            <a:ext uri="{FF2B5EF4-FFF2-40B4-BE49-F238E27FC236}">
              <a16:creationId xmlns:a16="http://schemas.microsoft.com/office/drawing/2014/main" id="{10D96C2C-D25B-4C1B-B443-572FE3A70BB1}"/>
            </a:ext>
          </a:extLst>
        </xdr:cNvPr>
        <xdr:cNvSpPr/>
      </xdr:nvSpPr>
      <xdr:spPr>
        <a:xfrm>
          <a:off x="8743949" y="74961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11</xdr:row>
      <xdr:rowOff>209550</xdr:rowOff>
    </xdr:from>
    <xdr:to>
      <xdr:col>27</xdr:col>
      <xdr:colOff>314324</xdr:colOff>
      <xdr:row>12</xdr:row>
      <xdr:rowOff>219075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F1A0269F-504A-461C-9142-7D7198E8432E}"/>
            </a:ext>
          </a:extLst>
        </xdr:cNvPr>
        <xdr:cNvSpPr/>
      </xdr:nvSpPr>
      <xdr:spPr>
        <a:xfrm>
          <a:off x="8753474" y="37052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38099</xdr:colOff>
      <xdr:row>17</xdr:row>
      <xdr:rowOff>200025</xdr:rowOff>
    </xdr:from>
    <xdr:to>
      <xdr:col>3</xdr:col>
      <xdr:colOff>323849</xdr:colOff>
      <xdr:row>18</xdr:row>
      <xdr:rowOff>209550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EDFEB7FF-66F7-4AB9-BF09-821CE29EEFAA}"/>
            </a:ext>
          </a:extLst>
        </xdr:cNvPr>
        <xdr:cNvSpPr/>
      </xdr:nvSpPr>
      <xdr:spPr>
        <a:xfrm>
          <a:off x="923924" y="52387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9524</xdr:colOff>
      <xdr:row>26</xdr:row>
      <xdr:rowOff>19050</xdr:rowOff>
    </xdr:from>
    <xdr:to>
      <xdr:col>3</xdr:col>
      <xdr:colOff>295274</xdr:colOff>
      <xdr:row>27</xdr:row>
      <xdr:rowOff>28575</xdr:rowOff>
    </xdr:to>
    <xdr:sp macro="" textlink="">
      <xdr:nvSpPr>
        <xdr:cNvPr id="7" name="Pravokutni trokut 6">
          <a:extLst>
            <a:ext uri="{FF2B5EF4-FFF2-40B4-BE49-F238E27FC236}">
              <a16:creationId xmlns:a16="http://schemas.microsoft.com/office/drawing/2014/main" id="{9EA0F6B1-4568-45F2-8219-8D8D2866A1F6}"/>
            </a:ext>
          </a:extLst>
        </xdr:cNvPr>
        <xdr:cNvSpPr/>
      </xdr:nvSpPr>
      <xdr:spPr>
        <a:xfrm>
          <a:off x="895349" y="72866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10</xdr:row>
      <xdr:rowOff>85725</xdr:rowOff>
    </xdr:from>
    <xdr:to>
      <xdr:col>4</xdr:col>
      <xdr:colOff>266700</xdr:colOff>
      <xdr:row>11</xdr:row>
      <xdr:rowOff>104775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1E233322-190C-49F3-BC5C-D835C0B07E13}"/>
            </a:ext>
          </a:extLst>
        </xdr:cNvPr>
        <xdr:cNvSpPr/>
      </xdr:nvSpPr>
      <xdr:spPr>
        <a:xfrm>
          <a:off x="1133475" y="3352800"/>
          <a:ext cx="342900" cy="247650"/>
        </a:xfrm>
        <a:prstGeom prst="rt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8</xdr:row>
      <xdr:rowOff>200025</xdr:rowOff>
    </xdr:from>
    <xdr:to>
      <xdr:col>21</xdr:col>
      <xdr:colOff>19050</xdr:colOff>
      <xdr:row>9</xdr:row>
      <xdr:rowOff>219075</xdr:rowOff>
    </xdr:to>
    <xdr:sp macro="" textlink="">
      <xdr:nvSpPr>
        <xdr:cNvPr id="7" name="Pravokutni trokut 6">
          <a:extLst>
            <a:ext uri="{FF2B5EF4-FFF2-40B4-BE49-F238E27FC236}">
              <a16:creationId xmlns:a16="http://schemas.microsoft.com/office/drawing/2014/main" id="{0EF9BD9F-6B02-491C-A10B-7DF2BC176089}"/>
            </a:ext>
          </a:extLst>
        </xdr:cNvPr>
        <xdr:cNvSpPr/>
      </xdr:nvSpPr>
      <xdr:spPr>
        <a:xfrm>
          <a:off x="6581775" y="30099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8</xdr:row>
      <xdr:rowOff>9525</xdr:rowOff>
    </xdr:from>
    <xdr:to>
      <xdr:col>29</xdr:col>
      <xdr:colOff>28575</xdr:colOff>
      <xdr:row>9</xdr:row>
      <xdr:rowOff>28575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1DAD1DA6-A4E8-49B0-A0FE-3D3A0EECB8DE}"/>
            </a:ext>
          </a:extLst>
        </xdr:cNvPr>
        <xdr:cNvSpPr/>
      </xdr:nvSpPr>
      <xdr:spPr>
        <a:xfrm>
          <a:off x="9334500" y="28194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9</xdr:row>
      <xdr:rowOff>190500</xdr:rowOff>
    </xdr:from>
    <xdr:to>
      <xdr:col>29</xdr:col>
      <xdr:colOff>28575</xdr:colOff>
      <xdr:row>10</xdr:row>
      <xdr:rowOff>209550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5F09CCFA-2AAD-4FB6-A588-73EC8EBB9EBF}"/>
            </a:ext>
          </a:extLst>
        </xdr:cNvPr>
        <xdr:cNvSpPr/>
      </xdr:nvSpPr>
      <xdr:spPr>
        <a:xfrm>
          <a:off x="9334500" y="322897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8</xdr:row>
      <xdr:rowOff>209550</xdr:rowOff>
    </xdr:from>
    <xdr:to>
      <xdr:col>5</xdr:col>
      <xdr:colOff>19050</xdr:colOff>
      <xdr:row>10</xdr:row>
      <xdr:rowOff>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214D0268-E1B8-4B5B-A41A-F755D898103E}"/>
            </a:ext>
          </a:extLst>
        </xdr:cNvPr>
        <xdr:cNvSpPr/>
      </xdr:nvSpPr>
      <xdr:spPr>
        <a:xfrm>
          <a:off x="1209675" y="30194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9525</xdr:colOff>
      <xdr:row>17</xdr:row>
      <xdr:rowOff>171450</xdr:rowOff>
    </xdr:from>
    <xdr:to>
      <xdr:col>12</xdr:col>
      <xdr:colOff>314325</xdr:colOff>
      <xdr:row>18</xdr:row>
      <xdr:rowOff>190500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E104B707-B0CE-4634-BCB7-AFAB5986B8A0}"/>
            </a:ext>
          </a:extLst>
        </xdr:cNvPr>
        <xdr:cNvSpPr/>
      </xdr:nvSpPr>
      <xdr:spPr>
        <a:xfrm>
          <a:off x="3867150" y="5210175"/>
          <a:ext cx="3048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16</xdr:row>
      <xdr:rowOff>219075</xdr:rowOff>
    </xdr:from>
    <xdr:to>
      <xdr:col>21</xdr:col>
      <xdr:colOff>28575</xdr:colOff>
      <xdr:row>18</xdr:row>
      <xdr:rowOff>9525</xdr:rowOff>
    </xdr:to>
    <xdr:sp macro="" textlink="">
      <xdr:nvSpPr>
        <xdr:cNvPr id="16" name="Pravokutni trokut 15">
          <a:extLst>
            <a:ext uri="{FF2B5EF4-FFF2-40B4-BE49-F238E27FC236}">
              <a16:creationId xmlns:a16="http://schemas.microsoft.com/office/drawing/2014/main" id="{EE186F94-69DC-4D12-8BDF-168C5E755E55}"/>
            </a:ext>
          </a:extLst>
        </xdr:cNvPr>
        <xdr:cNvSpPr/>
      </xdr:nvSpPr>
      <xdr:spPr>
        <a:xfrm>
          <a:off x="6591300" y="50292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18</xdr:row>
      <xdr:rowOff>190500</xdr:rowOff>
    </xdr:from>
    <xdr:to>
      <xdr:col>21</xdr:col>
      <xdr:colOff>19050</xdr:colOff>
      <xdr:row>19</xdr:row>
      <xdr:rowOff>209550</xdr:rowOff>
    </xdr:to>
    <xdr:sp macro="" textlink="">
      <xdr:nvSpPr>
        <xdr:cNvPr id="17" name="Pravokutni trokut 16">
          <a:extLst>
            <a:ext uri="{FF2B5EF4-FFF2-40B4-BE49-F238E27FC236}">
              <a16:creationId xmlns:a16="http://schemas.microsoft.com/office/drawing/2014/main" id="{232CE052-5A34-41D7-97C7-AE247E4AA491}"/>
            </a:ext>
          </a:extLst>
        </xdr:cNvPr>
        <xdr:cNvSpPr/>
      </xdr:nvSpPr>
      <xdr:spPr>
        <a:xfrm>
          <a:off x="6581775" y="54578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16</xdr:row>
      <xdr:rowOff>219075</xdr:rowOff>
    </xdr:from>
    <xdr:to>
      <xdr:col>29</xdr:col>
      <xdr:colOff>28575</xdr:colOff>
      <xdr:row>18</xdr:row>
      <xdr:rowOff>9525</xdr:rowOff>
    </xdr:to>
    <xdr:sp macro="" textlink="">
      <xdr:nvSpPr>
        <xdr:cNvPr id="18" name="Pravokutni trokut 17">
          <a:extLst>
            <a:ext uri="{FF2B5EF4-FFF2-40B4-BE49-F238E27FC236}">
              <a16:creationId xmlns:a16="http://schemas.microsoft.com/office/drawing/2014/main" id="{0E480EF0-1F8A-472A-885E-9816C1A9D97C}"/>
            </a:ext>
          </a:extLst>
        </xdr:cNvPr>
        <xdr:cNvSpPr/>
      </xdr:nvSpPr>
      <xdr:spPr>
        <a:xfrm>
          <a:off x="9334500" y="50292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24</xdr:row>
      <xdr:rowOff>0</xdr:rowOff>
    </xdr:from>
    <xdr:to>
      <xdr:col>5</xdr:col>
      <xdr:colOff>19050</xdr:colOff>
      <xdr:row>25</xdr:row>
      <xdr:rowOff>19050</xdr:rowOff>
    </xdr:to>
    <xdr:sp macro="" textlink="">
      <xdr:nvSpPr>
        <xdr:cNvPr id="19" name="Pravokutni trokut 18">
          <a:extLst>
            <a:ext uri="{FF2B5EF4-FFF2-40B4-BE49-F238E27FC236}">
              <a16:creationId xmlns:a16="http://schemas.microsoft.com/office/drawing/2014/main" id="{7EBFB4F5-7A77-4DEB-974A-C621610F17B4}"/>
            </a:ext>
          </a:extLst>
        </xdr:cNvPr>
        <xdr:cNvSpPr/>
      </xdr:nvSpPr>
      <xdr:spPr>
        <a:xfrm>
          <a:off x="1209675" y="681037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19050</xdr:colOff>
      <xdr:row>25</xdr:row>
      <xdr:rowOff>219075</xdr:rowOff>
    </xdr:from>
    <xdr:to>
      <xdr:col>5</xdr:col>
      <xdr:colOff>38100</xdr:colOff>
      <xdr:row>27</xdr:row>
      <xdr:rowOff>9525</xdr:rowOff>
    </xdr:to>
    <xdr:sp macro="" textlink="">
      <xdr:nvSpPr>
        <xdr:cNvPr id="21" name="Pravokutni trokut 20">
          <a:extLst>
            <a:ext uri="{FF2B5EF4-FFF2-40B4-BE49-F238E27FC236}">
              <a16:creationId xmlns:a16="http://schemas.microsoft.com/office/drawing/2014/main" id="{56B592AA-7E58-4C03-BBF0-3C27BED4C387}"/>
            </a:ext>
          </a:extLst>
        </xdr:cNvPr>
        <xdr:cNvSpPr/>
      </xdr:nvSpPr>
      <xdr:spPr>
        <a:xfrm>
          <a:off x="1228725" y="72580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8</xdr:row>
      <xdr:rowOff>219075</xdr:rowOff>
    </xdr:from>
    <xdr:to>
      <xdr:col>13</xdr:col>
      <xdr:colOff>19050</xdr:colOff>
      <xdr:row>10</xdr:row>
      <xdr:rowOff>9525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03BABA57-AC97-4306-B886-EAC2413EAEB1}"/>
            </a:ext>
          </a:extLst>
        </xdr:cNvPr>
        <xdr:cNvSpPr/>
      </xdr:nvSpPr>
      <xdr:spPr>
        <a:xfrm>
          <a:off x="3857625" y="30289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16</xdr:row>
      <xdr:rowOff>9525</xdr:rowOff>
    </xdr:from>
    <xdr:to>
      <xdr:col>5</xdr:col>
      <xdr:colOff>0</xdr:colOff>
      <xdr:row>17</xdr:row>
      <xdr:rowOff>0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1B6096F0-AA18-4A64-82D4-D073829608A2}"/>
            </a:ext>
          </a:extLst>
        </xdr:cNvPr>
        <xdr:cNvSpPr/>
      </xdr:nvSpPr>
      <xdr:spPr>
        <a:xfrm>
          <a:off x="1219200" y="4819650"/>
          <a:ext cx="314325" cy="21907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28575</xdr:colOff>
      <xdr:row>19</xdr:row>
      <xdr:rowOff>219075</xdr:rowOff>
    </xdr:from>
    <xdr:to>
      <xdr:col>5</xdr:col>
      <xdr:colOff>19050</xdr:colOff>
      <xdr:row>20</xdr:row>
      <xdr:rowOff>209550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C4AB9F9B-89F0-4262-84BA-EC627C0654A3}"/>
            </a:ext>
          </a:extLst>
        </xdr:cNvPr>
        <xdr:cNvSpPr/>
      </xdr:nvSpPr>
      <xdr:spPr>
        <a:xfrm>
          <a:off x="1238250" y="5715000"/>
          <a:ext cx="314325" cy="21907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9525</xdr:colOff>
      <xdr:row>20</xdr:row>
      <xdr:rowOff>0</xdr:rowOff>
    </xdr:from>
    <xdr:to>
      <xdr:col>12</xdr:col>
      <xdr:colOff>314325</xdr:colOff>
      <xdr:row>21</xdr:row>
      <xdr:rowOff>19050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FFB81498-93A3-4EF4-9C26-0AA24FA59899}"/>
            </a:ext>
          </a:extLst>
        </xdr:cNvPr>
        <xdr:cNvSpPr/>
      </xdr:nvSpPr>
      <xdr:spPr>
        <a:xfrm>
          <a:off x="3867150" y="5724525"/>
          <a:ext cx="3048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24</xdr:row>
      <xdr:rowOff>9525</xdr:rowOff>
    </xdr:from>
    <xdr:to>
      <xdr:col>12</xdr:col>
      <xdr:colOff>285750</xdr:colOff>
      <xdr:row>25</xdr:row>
      <xdr:rowOff>19050</xdr:rowOff>
    </xdr:to>
    <xdr:sp macro="" textlink="">
      <xdr:nvSpPr>
        <xdr:cNvPr id="36" name="Pravokutni trokut 35">
          <a:extLst>
            <a:ext uri="{FF2B5EF4-FFF2-40B4-BE49-F238E27FC236}">
              <a16:creationId xmlns:a16="http://schemas.microsoft.com/office/drawing/2014/main" id="{63AE9433-2D27-4D2E-9412-1FAD4763B14A}"/>
            </a:ext>
          </a:extLst>
        </xdr:cNvPr>
        <xdr:cNvSpPr/>
      </xdr:nvSpPr>
      <xdr:spPr>
        <a:xfrm>
          <a:off x="3857625" y="68199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19050</xdr:colOff>
      <xdr:row>25</xdr:row>
      <xdr:rowOff>200025</xdr:rowOff>
    </xdr:from>
    <xdr:to>
      <xdr:col>12</xdr:col>
      <xdr:colOff>304800</xdr:colOff>
      <xdr:row>26</xdr:row>
      <xdr:rowOff>209550</xdr:rowOff>
    </xdr:to>
    <xdr:sp macro="" textlink="">
      <xdr:nvSpPr>
        <xdr:cNvPr id="37" name="Pravokutni trokut 36">
          <a:extLst>
            <a:ext uri="{FF2B5EF4-FFF2-40B4-BE49-F238E27FC236}">
              <a16:creationId xmlns:a16="http://schemas.microsoft.com/office/drawing/2014/main" id="{AF9E54E5-BD6F-4FD2-A0E5-3BF03308FAE3}"/>
            </a:ext>
          </a:extLst>
        </xdr:cNvPr>
        <xdr:cNvSpPr/>
      </xdr:nvSpPr>
      <xdr:spPr>
        <a:xfrm>
          <a:off x="3876675" y="72390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24</xdr:row>
      <xdr:rowOff>0</xdr:rowOff>
    </xdr:from>
    <xdr:to>
      <xdr:col>20</xdr:col>
      <xdr:colOff>295275</xdr:colOff>
      <xdr:row>25</xdr:row>
      <xdr:rowOff>9525</xdr:rowOff>
    </xdr:to>
    <xdr:sp macro="" textlink="">
      <xdr:nvSpPr>
        <xdr:cNvPr id="38" name="Pravokutni trokut 37">
          <a:extLst>
            <a:ext uri="{FF2B5EF4-FFF2-40B4-BE49-F238E27FC236}">
              <a16:creationId xmlns:a16="http://schemas.microsoft.com/office/drawing/2014/main" id="{CE90F921-6826-4FDA-B0EC-9DF0CFB45FAA}"/>
            </a:ext>
          </a:extLst>
        </xdr:cNvPr>
        <xdr:cNvSpPr/>
      </xdr:nvSpPr>
      <xdr:spPr>
        <a:xfrm>
          <a:off x="6591300" y="68103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19050</xdr:colOff>
      <xdr:row>25</xdr:row>
      <xdr:rowOff>190500</xdr:rowOff>
    </xdr:from>
    <xdr:to>
      <xdr:col>20</xdr:col>
      <xdr:colOff>304800</xdr:colOff>
      <xdr:row>26</xdr:row>
      <xdr:rowOff>200025</xdr:rowOff>
    </xdr:to>
    <xdr:sp macro="" textlink="">
      <xdr:nvSpPr>
        <xdr:cNvPr id="39" name="Pravokutni trokut 38">
          <a:extLst>
            <a:ext uri="{FF2B5EF4-FFF2-40B4-BE49-F238E27FC236}">
              <a16:creationId xmlns:a16="http://schemas.microsoft.com/office/drawing/2014/main" id="{D232EED1-F12C-45EC-9B0F-55F729D5BD37}"/>
            </a:ext>
          </a:extLst>
        </xdr:cNvPr>
        <xdr:cNvSpPr/>
      </xdr:nvSpPr>
      <xdr:spPr>
        <a:xfrm>
          <a:off x="6600825" y="7229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19050</xdr:colOff>
      <xdr:row>24</xdr:row>
      <xdr:rowOff>219074</xdr:rowOff>
    </xdr:from>
    <xdr:to>
      <xdr:col>28</xdr:col>
      <xdr:colOff>304800</xdr:colOff>
      <xdr:row>25</xdr:row>
      <xdr:rowOff>228599</xdr:rowOff>
    </xdr:to>
    <xdr:sp macro="" textlink="">
      <xdr:nvSpPr>
        <xdr:cNvPr id="40" name="Pravokutni trokut 39">
          <a:extLst>
            <a:ext uri="{FF2B5EF4-FFF2-40B4-BE49-F238E27FC236}">
              <a16:creationId xmlns:a16="http://schemas.microsoft.com/office/drawing/2014/main" id="{3EAD87A4-059D-4551-9A4F-163ED01EC7BF}"/>
            </a:ext>
          </a:extLst>
        </xdr:cNvPr>
        <xdr:cNvSpPr/>
      </xdr:nvSpPr>
      <xdr:spPr>
        <a:xfrm>
          <a:off x="9344025" y="7029449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38100</xdr:colOff>
      <xdr:row>26</xdr:row>
      <xdr:rowOff>219074</xdr:rowOff>
    </xdr:from>
    <xdr:to>
      <xdr:col>29</xdr:col>
      <xdr:colOff>0</xdr:colOff>
      <xdr:row>27</xdr:row>
      <xdr:rowOff>228599</xdr:rowOff>
    </xdr:to>
    <xdr:sp macro="" textlink="">
      <xdr:nvSpPr>
        <xdr:cNvPr id="42" name="Pravokutni trokut 41">
          <a:extLst>
            <a:ext uri="{FF2B5EF4-FFF2-40B4-BE49-F238E27FC236}">
              <a16:creationId xmlns:a16="http://schemas.microsoft.com/office/drawing/2014/main" id="{0F51A54E-07D3-4C24-A7D7-851872B313C1}"/>
            </a:ext>
          </a:extLst>
        </xdr:cNvPr>
        <xdr:cNvSpPr/>
      </xdr:nvSpPr>
      <xdr:spPr>
        <a:xfrm>
          <a:off x="9363075" y="7486649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10</xdr:row>
      <xdr:rowOff>161925</xdr:rowOff>
    </xdr:from>
    <xdr:to>
      <xdr:col>13</xdr:col>
      <xdr:colOff>19050</xdr:colOff>
      <xdr:row>11</xdr:row>
      <xdr:rowOff>180975</xdr:rowOff>
    </xdr:to>
    <xdr:sp macro="" textlink="">
      <xdr:nvSpPr>
        <xdr:cNvPr id="4" name="Pravokutni trokut 3">
          <a:extLst>
            <a:ext uri="{FF2B5EF4-FFF2-40B4-BE49-F238E27FC236}">
              <a16:creationId xmlns:a16="http://schemas.microsoft.com/office/drawing/2014/main" id="{F0C0743C-57E4-4AF3-9AFA-4A979DC5C397}"/>
            </a:ext>
          </a:extLst>
        </xdr:cNvPr>
        <xdr:cNvSpPr/>
      </xdr:nvSpPr>
      <xdr:spPr>
        <a:xfrm>
          <a:off x="3857625" y="34290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10</xdr:row>
      <xdr:rowOff>152400</xdr:rowOff>
    </xdr:from>
    <xdr:to>
      <xdr:col>21</xdr:col>
      <xdr:colOff>28575</xdr:colOff>
      <xdr:row>11</xdr:row>
      <xdr:rowOff>171450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68CA8079-D554-4AB5-BF55-2520A247F7B1}"/>
            </a:ext>
          </a:extLst>
        </xdr:cNvPr>
        <xdr:cNvSpPr/>
      </xdr:nvSpPr>
      <xdr:spPr>
        <a:xfrm>
          <a:off x="6591300" y="341947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11</xdr:row>
      <xdr:rowOff>152400</xdr:rowOff>
    </xdr:from>
    <xdr:to>
      <xdr:col>29</xdr:col>
      <xdr:colOff>19050</xdr:colOff>
      <xdr:row>12</xdr:row>
      <xdr:rowOff>190500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16171BE8-EFDB-45CC-9774-41BD0C7004A2}"/>
            </a:ext>
          </a:extLst>
        </xdr:cNvPr>
        <xdr:cNvSpPr/>
      </xdr:nvSpPr>
      <xdr:spPr>
        <a:xfrm>
          <a:off x="9324975" y="3648075"/>
          <a:ext cx="342900" cy="26670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19050</xdr:colOff>
      <xdr:row>19</xdr:row>
      <xdr:rowOff>0</xdr:rowOff>
    </xdr:from>
    <xdr:to>
      <xdr:col>29</xdr:col>
      <xdr:colOff>38100</xdr:colOff>
      <xdr:row>20</xdr:row>
      <xdr:rowOff>19050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C82B0E44-D13D-4975-8398-CD783921FC79}"/>
            </a:ext>
          </a:extLst>
        </xdr:cNvPr>
        <xdr:cNvSpPr/>
      </xdr:nvSpPr>
      <xdr:spPr>
        <a:xfrm>
          <a:off x="9344025" y="54959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11</xdr:row>
      <xdr:rowOff>0</xdr:rowOff>
    </xdr:from>
    <xdr:to>
      <xdr:col>5</xdr:col>
      <xdr:colOff>28575</xdr:colOff>
      <xdr:row>12</xdr:row>
      <xdr:rowOff>19050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9ADD5EB4-7FDB-4F06-8167-4EB7BAEA2724}"/>
            </a:ext>
          </a:extLst>
        </xdr:cNvPr>
        <xdr:cNvSpPr/>
      </xdr:nvSpPr>
      <xdr:spPr>
        <a:xfrm>
          <a:off x="1219200" y="349567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19050</xdr:colOff>
      <xdr:row>17</xdr:row>
      <xdr:rowOff>180975</xdr:rowOff>
    </xdr:from>
    <xdr:to>
      <xdr:col>5</xdr:col>
      <xdr:colOff>9525</xdr:colOff>
      <xdr:row>18</xdr:row>
      <xdr:rowOff>180975</xdr:rowOff>
    </xdr:to>
    <xdr:sp macro="" textlink="">
      <xdr:nvSpPr>
        <xdr:cNvPr id="15" name="Pravokutni trokut 14">
          <a:extLst>
            <a:ext uri="{FF2B5EF4-FFF2-40B4-BE49-F238E27FC236}">
              <a16:creationId xmlns:a16="http://schemas.microsoft.com/office/drawing/2014/main" id="{A42863F0-ABF5-4E7D-928F-BBC5A9A7C063}"/>
            </a:ext>
          </a:extLst>
        </xdr:cNvPr>
        <xdr:cNvSpPr/>
      </xdr:nvSpPr>
      <xdr:spPr>
        <a:xfrm>
          <a:off x="1228725" y="5219700"/>
          <a:ext cx="314325" cy="22860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9525</xdr:colOff>
      <xdr:row>27</xdr:row>
      <xdr:rowOff>180975</xdr:rowOff>
    </xdr:from>
    <xdr:to>
      <xdr:col>12</xdr:col>
      <xdr:colOff>295275</xdr:colOff>
      <xdr:row>28</xdr:row>
      <xdr:rowOff>190500</xdr:rowOff>
    </xdr:to>
    <xdr:sp macro="" textlink="">
      <xdr:nvSpPr>
        <xdr:cNvPr id="22" name="Pravokutni trokut 21">
          <a:extLst>
            <a:ext uri="{FF2B5EF4-FFF2-40B4-BE49-F238E27FC236}">
              <a16:creationId xmlns:a16="http://schemas.microsoft.com/office/drawing/2014/main" id="{B899F27D-924D-4FD2-9618-CB018FBCCEBB}"/>
            </a:ext>
          </a:extLst>
        </xdr:cNvPr>
        <xdr:cNvSpPr/>
      </xdr:nvSpPr>
      <xdr:spPr>
        <a:xfrm>
          <a:off x="3867150" y="7677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28575</xdr:colOff>
      <xdr:row>27</xdr:row>
      <xdr:rowOff>200025</xdr:rowOff>
    </xdr:from>
    <xdr:to>
      <xdr:col>20</xdr:col>
      <xdr:colOff>314325</xdr:colOff>
      <xdr:row>28</xdr:row>
      <xdr:rowOff>209550</xdr:rowOff>
    </xdr:to>
    <xdr:sp macro="" textlink="">
      <xdr:nvSpPr>
        <xdr:cNvPr id="23" name="Pravokutni trokut 22">
          <a:extLst>
            <a:ext uri="{FF2B5EF4-FFF2-40B4-BE49-F238E27FC236}">
              <a16:creationId xmlns:a16="http://schemas.microsoft.com/office/drawing/2014/main" id="{CCCDD741-63D9-4C89-8052-8FD61AD8A4D7}"/>
            </a:ext>
          </a:extLst>
        </xdr:cNvPr>
        <xdr:cNvSpPr/>
      </xdr:nvSpPr>
      <xdr:spPr>
        <a:xfrm>
          <a:off x="6610350" y="76962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</xdr:row>
      <xdr:rowOff>19050</xdr:rowOff>
    </xdr:from>
    <xdr:to>
      <xdr:col>4</xdr:col>
      <xdr:colOff>295275</xdr:colOff>
      <xdr:row>11</xdr:row>
      <xdr:rowOff>19050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49B62D00-D80E-49B1-AA49-167FF3867684}"/>
            </a:ext>
          </a:extLst>
        </xdr:cNvPr>
        <xdr:cNvSpPr/>
      </xdr:nvSpPr>
      <xdr:spPr>
        <a:xfrm>
          <a:off x="1209675" y="32861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9</xdr:row>
      <xdr:rowOff>0</xdr:rowOff>
    </xdr:from>
    <xdr:to>
      <xdr:col>28</xdr:col>
      <xdr:colOff>304800</xdr:colOff>
      <xdr:row>10</xdr:row>
      <xdr:rowOff>0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43890B3C-D13F-469D-A207-5703B9547374}"/>
            </a:ext>
          </a:extLst>
        </xdr:cNvPr>
        <xdr:cNvSpPr/>
      </xdr:nvSpPr>
      <xdr:spPr>
        <a:xfrm>
          <a:off x="9058275" y="30384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11</xdr:row>
      <xdr:rowOff>0</xdr:rowOff>
    </xdr:from>
    <xdr:to>
      <xdr:col>28</xdr:col>
      <xdr:colOff>304800</xdr:colOff>
      <xdr:row>12</xdr:row>
      <xdr:rowOff>0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7A461F1F-79A4-4499-B66E-13CFC1C5956D}"/>
            </a:ext>
          </a:extLst>
        </xdr:cNvPr>
        <xdr:cNvSpPr/>
      </xdr:nvSpPr>
      <xdr:spPr>
        <a:xfrm>
          <a:off x="9058275" y="34956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17</xdr:row>
      <xdr:rowOff>0</xdr:rowOff>
    </xdr:from>
    <xdr:to>
      <xdr:col>13</xdr:col>
      <xdr:colOff>19050</xdr:colOff>
      <xdr:row>18</xdr:row>
      <xdr:rowOff>19050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5495562D-AEB2-446F-954A-DE973A4E3DE4}"/>
            </a:ext>
          </a:extLst>
        </xdr:cNvPr>
        <xdr:cNvSpPr/>
      </xdr:nvSpPr>
      <xdr:spPr>
        <a:xfrm>
          <a:off x="3819525" y="50387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18</xdr:row>
      <xdr:rowOff>228599</xdr:rowOff>
    </xdr:from>
    <xdr:to>
      <xdr:col>13</xdr:col>
      <xdr:colOff>38100</xdr:colOff>
      <xdr:row>20</xdr:row>
      <xdr:rowOff>28574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12E3D8E2-D9E6-4B00-BA70-6F15E876F6E7}"/>
            </a:ext>
          </a:extLst>
        </xdr:cNvPr>
        <xdr:cNvSpPr/>
      </xdr:nvSpPr>
      <xdr:spPr>
        <a:xfrm>
          <a:off x="3819525" y="5495924"/>
          <a:ext cx="361950" cy="25717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15</xdr:row>
      <xdr:rowOff>219075</xdr:rowOff>
    </xdr:from>
    <xdr:to>
      <xdr:col>20</xdr:col>
      <xdr:colOff>295275</xdr:colOff>
      <xdr:row>17</xdr:row>
      <xdr:rowOff>9525</xdr:rowOff>
    </xdr:to>
    <xdr:sp macro="" textlink="">
      <xdr:nvSpPr>
        <xdr:cNvPr id="15" name="Pravokutni trokut 14">
          <a:extLst>
            <a:ext uri="{FF2B5EF4-FFF2-40B4-BE49-F238E27FC236}">
              <a16:creationId xmlns:a16="http://schemas.microsoft.com/office/drawing/2014/main" id="{673B811F-D90A-4B72-8FC0-080D311C5C1E}"/>
            </a:ext>
          </a:extLst>
        </xdr:cNvPr>
        <xdr:cNvSpPr/>
      </xdr:nvSpPr>
      <xdr:spPr>
        <a:xfrm>
          <a:off x="6448425" y="4800600"/>
          <a:ext cx="29527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295275</xdr:colOff>
      <xdr:row>17</xdr:row>
      <xdr:rowOff>19050</xdr:rowOff>
    </xdr:to>
    <xdr:sp macro="" textlink="">
      <xdr:nvSpPr>
        <xdr:cNvPr id="17" name="Pravokutni trokut 16">
          <a:extLst>
            <a:ext uri="{FF2B5EF4-FFF2-40B4-BE49-F238E27FC236}">
              <a16:creationId xmlns:a16="http://schemas.microsoft.com/office/drawing/2014/main" id="{B73634DA-A6DC-4C4A-971A-B9983FE07CE1}"/>
            </a:ext>
          </a:extLst>
        </xdr:cNvPr>
        <xdr:cNvSpPr/>
      </xdr:nvSpPr>
      <xdr:spPr>
        <a:xfrm>
          <a:off x="9048750" y="4810125"/>
          <a:ext cx="29527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314325</xdr:colOff>
      <xdr:row>18</xdr:row>
      <xdr:rowOff>9524</xdr:rowOff>
    </xdr:from>
    <xdr:to>
      <xdr:col>21</xdr:col>
      <xdr:colOff>19050</xdr:colOff>
      <xdr:row>19</xdr:row>
      <xdr:rowOff>19049</xdr:rowOff>
    </xdr:to>
    <xdr:sp macro="" textlink="">
      <xdr:nvSpPr>
        <xdr:cNvPr id="18" name="Pravokutni trokut 17">
          <a:extLst>
            <a:ext uri="{FF2B5EF4-FFF2-40B4-BE49-F238E27FC236}">
              <a16:creationId xmlns:a16="http://schemas.microsoft.com/office/drawing/2014/main" id="{F0E72A50-3B56-4E91-82B3-2301E579AE7A}"/>
            </a:ext>
          </a:extLst>
        </xdr:cNvPr>
        <xdr:cNvSpPr/>
      </xdr:nvSpPr>
      <xdr:spPr>
        <a:xfrm>
          <a:off x="6438900" y="5276849"/>
          <a:ext cx="352425" cy="23812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18</xdr:row>
      <xdr:rowOff>28575</xdr:rowOff>
    </xdr:from>
    <xdr:to>
      <xdr:col>29</xdr:col>
      <xdr:colOff>9525</xdr:colOff>
      <xdr:row>19</xdr:row>
      <xdr:rowOff>19050</xdr:rowOff>
    </xdr:to>
    <xdr:sp macro="" textlink="">
      <xdr:nvSpPr>
        <xdr:cNvPr id="19" name="Pravokutni trokut 18">
          <a:extLst>
            <a:ext uri="{FF2B5EF4-FFF2-40B4-BE49-F238E27FC236}">
              <a16:creationId xmlns:a16="http://schemas.microsoft.com/office/drawing/2014/main" id="{98D0C408-80FB-4C5B-8E92-852749B7A11A}"/>
            </a:ext>
          </a:extLst>
        </xdr:cNvPr>
        <xdr:cNvSpPr/>
      </xdr:nvSpPr>
      <xdr:spPr>
        <a:xfrm>
          <a:off x="9048750" y="5295900"/>
          <a:ext cx="333375" cy="21907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25</xdr:row>
      <xdr:rowOff>0</xdr:rowOff>
    </xdr:from>
    <xdr:to>
      <xdr:col>4</xdr:col>
      <xdr:colOff>304800</xdr:colOff>
      <xdr:row>26</xdr:row>
      <xdr:rowOff>0</xdr:rowOff>
    </xdr:to>
    <xdr:sp macro="" textlink="">
      <xdr:nvSpPr>
        <xdr:cNvPr id="20" name="Pravokutni trokut 19">
          <a:extLst>
            <a:ext uri="{FF2B5EF4-FFF2-40B4-BE49-F238E27FC236}">
              <a16:creationId xmlns:a16="http://schemas.microsoft.com/office/drawing/2014/main" id="{87A47F72-D487-47A4-B0B2-5E75B26D9C5A}"/>
            </a:ext>
          </a:extLst>
        </xdr:cNvPr>
        <xdr:cNvSpPr/>
      </xdr:nvSpPr>
      <xdr:spPr>
        <a:xfrm>
          <a:off x="1219200" y="70389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9525</xdr:colOff>
      <xdr:row>27</xdr:row>
      <xdr:rowOff>0</xdr:rowOff>
    </xdr:from>
    <xdr:to>
      <xdr:col>12</xdr:col>
      <xdr:colOff>304800</xdr:colOff>
      <xdr:row>28</xdr:row>
      <xdr:rowOff>0</xdr:rowOff>
    </xdr:to>
    <xdr:sp macro="" textlink="">
      <xdr:nvSpPr>
        <xdr:cNvPr id="21" name="Pravokutni trokut 20">
          <a:extLst>
            <a:ext uri="{FF2B5EF4-FFF2-40B4-BE49-F238E27FC236}">
              <a16:creationId xmlns:a16="http://schemas.microsoft.com/office/drawing/2014/main" id="{47C8CEAE-86B9-40A9-8736-375A4000DD64}"/>
            </a:ext>
          </a:extLst>
        </xdr:cNvPr>
        <xdr:cNvSpPr/>
      </xdr:nvSpPr>
      <xdr:spPr>
        <a:xfrm>
          <a:off x="3829050" y="74961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26</xdr:row>
      <xdr:rowOff>219075</xdr:rowOff>
    </xdr:from>
    <xdr:to>
      <xdr:col>4</xdr:col>
      <xdr:colOff>304800</xdr:colOff>
      <xdr:row>27</xdr:row>
      <xdr:rowOff>219075</xdr:rowOff>
    </xdr:to>
    <xdr:sp macro="" textlink="">
      <xdr:nvSpPr>
        <xdr:cNvPr id="22" name="Pravokutni trokut 21">
          <a:extLst>
            <a:ext uri="{FF2B5EF4-FFF2-40B4-BE49-F238E27FC236}">
              <a16:creationId xmlns:a16="http://schemas.microsoft.com/office/drawing/2014/main" id="{3D2A4B02-52F8-42A9-BB8B-650B18CE7ED3}"/>
            </a:ext>
          </a:extLst>
        </xdr:cNvPr>
        <xdr:cNvSpPr/>
      </xdr:nvSpPr>
      <xdr:spPr>
        <a:xfrm>
          <a:off x="1219200" y="748665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24</xdr:row>
      <xdr:rowOff>219075</xdr:rowOff>
    </xdr:from>
    <xdr:to>
      <xdr:col>20</xdr:col>
      <xdr:colOff>304800</xdr:colOff>
      <xdr:row>25</xdr:row>
      <xdr:rowOff>219075</xdr:rowOff>
    </xdr:to>
    <xdr:sp macro="" textlink="">
      <xdr:nvSpPr>
        <xdr:cNvPr id="25" name="Pravokutni trokut 24">
          <a:extLst>
            <a:ext uri="{FF2B5EF4-FFF2-40B4-BE49-F238E27FC236}">
              <a16:creationId xmlns:a16="http://schemas.microsoft.com/office/drawing/2014/main" id="{3DBF3F43-1D61-4D0C-A7C4-58C630FB8259}"/>
            </a:ext>
          </a:extLst>
        </xdr:cNvPr>
        <xdr:cNvSpPr/>
      </xdr:nvSpPr>
      <xdr:spPr>
        <a:xfrm>
          <a:off x="6457950" y="702945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314325</xdr:colOff>
      <xdr:row>24</xdr:row>
      <xdr:rowOff>0</xdr:rowOff>
    </xdr:from>
    <xdr:to>
      <xdr:col>28</xdr:col>
      <xdr:colOff>285750</xdr:colOff>
      <xdr:row>25</xdr:row>
      <xdr:rowOff>0</xdr:rowOff>
    </xdr:to>
    <xdr:sp macro="" textlink="">
      <xdr:nvSpPr>
        <xdr:cNvPr id="26" name="Pravokutni trokut 25">
          <a:extLst>
            <a:ext uri="{FF2B5EF4-FFF2-40B4-BE49-F238E27FC236}">
              <a16:creationId xmlns:a16="http://schemas.microsoft.com/office/drawing/2014/main" id="{EDFF9366-83BE-4976-AFAA-AFF3C4961781}"/>
            </a:ext>
          </a:extLst>
        </xdr:cNvPr>
        <xdr:cNvSpPr/>
      </xdr:nvSpPr>
      <xdr:spPr>
        <a:xfrm>
          <a:off x="9039225" y="68103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27</xdr:row>
      <xdr:rowOff>0</xdr:rowOff>
    </xdr:from>
    <xdr:to>
      <xdr:col>20</xdr:col>
      <xdr:colOff>304800</xdr:colOff>
      <xdr:row>28</xdr:row>
      <xdr:rowOff>0</xdr:rowOff>
    </xdr:to>
    <xdr:sp macro="" textlink="">
      <xdr:nvSpPr>
        <xdr:cNvPr id="27" name="Pravokutni trokut 26">
          <a:extLst>
            <a:ext uri="{FF2B5EF4-FFF2-40B4-BE49-F238E27FC236}">
              <a16:creationId xmlns:a16="http://schemas.microsoft.com/office/drawing/2014/main" id="{20C1784A-5AAC-46D8-8300-F4B2A453AC46}"/>
            </a:ext>
          </a:extLst>
        </xdr:cNvPr>
        <xdr:cNvSpPr/>
      </xdr:nvSpPr>
      <xdr:spPr>
        <a:xfrm>
          <a:off x="6457950" y="74961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27</xdr:row>
      <xdr:rowOff>209550</xdr:rowOff>
    </xdr:from>
    <xdr:to>
      <xdr:col>28</xdr:col>
      <xdr:colOff>304800</xdr:colOff>
      <xdr:row>28</xdr:row>
      <xdr:rowOff>209550</xdr:rowOff>
    </xdr:to>
    <xdr:sp macro="" textlink="">
      <xdr:nvSpPr>
        <xdr:cNvPr id="28" name="Pravokutni trokut 27">
          <a:extLst>
            <a:ext uri="{FF2B5EF4-FFF2-40B4-BE49-F238E27FC236}">
              <a16:creationId xmlns:a16="http://schemas.microsoft.com/office/drawing/2014/main" id="{04DFED20-FC80-4016-90C3-E51AE47A64C6}"/>
            </a:ext>
          </a:extLst>
        </xdr:cNvPr>
        <xdr:cNvSpPr/>
      </xdr:nvSpPr>
      <xdr:spPr>
        <a:xfrm>
          <a:off x="9058275" y="77057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20</xdr:col>
      <xdr:colOff>295275</xdr:colOff>
      <xdr:row>11</xdr:row>
      <xdr:rowOff>0</xdr:rowOff>
    </xdr:to>
    <xdr:sp macro="" textlink="">
      <xdr:nvSpPr>
        <xdr:cNvPr id="29" name="Pravokutni trokut 28">
          <a:extLst>
            <a:ext uri="{FF2B5EF4-FFF2-40B4-BE49-F238E27FC236}">
              <a16:creationId xmlns:a16="http://schemas.microsoft.com/office/drawing/2014/main" id="{571016ED-E51C-439B-BEB0-353E14B943C8}"/>
            </a:ext>
          </a:extLst>
        </xdr:cNvPr>
        <xdr:cNvSpPr/>
      </xdr:nvSpPr>
      <xdr:spPr>
        <a:xfrm>
          <a:off x="6448425" y="32670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304800</xdr:colOff>
      <xdr:row>12</xdr:row>
      <xdr:rowOff>0</xdr:rowOff>
    </xdr:from>
    <xdr:to>
      <xdr:col>12</xdr:col>
      <xdr:colOff>276225</xdr:colOff>
      <xdr:row>13</xdr:row>
      <xdr:rowOff>0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4E2F11DE-D33F-45DE-A679-84E51B59574C}"/>
            </a:ext>
          </a:extLst>
        </xdr:cNvPr>
        <xdr:cNvSpPr/>
      </xdr:nvSpPr>
      <xdr:spPr>
        <a:xfrm>
          <a:off x="3800475" y="37242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9</xdr:row>
      <xdr:rowOff>0</xdr:rowOff>
    </xdr:from>
    <xdr:to>
      <xdr:col>4</xdr:col>
      <xdr:colOff>295275</xdr:colOff>
      <xdr:row>10</xdr:row>
      <xdr:rowOff>0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0D00EF29-385D-412A-BB22-01E2BF80AF22}"/>
            </a:ext>
          </a:extLst>
        </xdr:cNvPr>
        <xdr:cNvSpPr/>
      </xdr:nvSpPr>
      <xdr:spPr>
        <a:xfrm>
          <a:off x="1209675" y="3038475"/>
          <a:ext cx="295275" cy="228600"/>
        </a:xfrm>
        <a:prstGeom prst="rt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8</xdr:row>
      <xdr:rowOff>9525</xdr:rowOff>
    </xdr:from>
    <xdr:to>
      <xdr:col>4</xdr:col>
      <xdr:colOff>295275</xdr:colOff>
      <xdr:row>9</xdr:row>
      <xdr:rowOff>9525</xdr:rowOff>
    </xdr:to>
    <xdr:sp macro="" textlink="">
      <xdr:nvSpPr>
        <xdr:cNvPr id="4" name="Pravokutni trokut 3">
          <a:extLst>
            <a:ext uri="{FF2B5EF4-FFF2-40B4-BE49-F238E27FC236}">
              <a16:creationId xmlns:a16="http://schemas.microsoft.com/office/drawing/2014/main" id="{E0B769CF-7234-4D52-9698-58BD6A87EFFB}"/>
            </a:ext>
          </a:extLst>
        </xdr:cNvPr>
        <xdr:cNvSpPr/>
      </xdr:nvSpPr>
      <xdr:spPr>
        <a:xfrm>
          <a:off x="1209675" y="281940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8</xdr:row>
      <xdr:rowOff>0</xdr:rowOff>
    </xdr:from>
    <xdr:to>
      <xdr:col>12</xdr:col>
      <xdr:colOff>295275</xdr:colOff>
      <xdr:row>9</xdr:row>
      <xdr:rowOff>0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C20705F3-1AC5-4058-96A5-7AB193F1AD22}"/>
            </a:ext>
          </a:extLst>
        </xdr:cNvPr>
        <xdr:cNvSpPr/>
      </xdr:nvSpPr>
      <xdr:spPr>
        <a:xfrm>
          <a:off x="3819525" y="28098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295275</xdr:colOff>
      <xdr:row>11</xdr:row>
      <xdr:rowOff>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FABB5A03-473A-42A1-9C79-FB562367B03D}"/>
            </a:ext>
          </a:extLst>
        </xdr:cNvPr>
        <xdr:cNvSpPr/>
      </xdr:nvSpPr>
      <xdr:spPr>
        <a:xfrm>
          <a:off x="3819525" y="32670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19</xdr:col>
      <xdr:colOff>9525</xdr:colOff>
      <xdr:row>6</xdr:row>
      <xdr:rowOff>9525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0BA65BB8-83E5-3D2E-4597-4A385BE61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8573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16</xdr:row>
      <xdr:rowOff>228599</xdr:rowOff>
    </xdr:from>
    <xdr:to>
      <xdr:col>5</xdr:col>
      <xdr:colOff>38100</xdr:colOff>
      <xdr:row>18</xdr:row>
      <xdr:rowOff>9524</xdr:rowOff>
    </xdr:to>
    <xdr:sp macro="" textlink="">
      <xdr:nvSpPr>
        <xdr:cNvPr id="16" name="Pravokutni trokut 15">
          <a:extLst>
            <a:ext uri="{FF2B5EF4-FFF2-40B4-BE49-F238E27FC236}">
              <a16:creationId xmlns:a16="http://schemas.microsoft.com/office/drawing/2014/main" id="{E24E36D3-66A7-494F-A729-3AB8F066138F}"/>
            </a:ext>
          </a:extLst>
        </xdr:cNvPr>
        <xdr:cNvSpPr/>
      </xdr:nvSpPr>
      <xdr:spPr>
        <a:xfrm>
          <a:off x="1209675" y="5038724"/>
          <a:ext cx="361950" cy="23812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304800</xdr:colOff>
      <xdr:row>18</xdr:row>
      <xdr:rowOff>209549</xdr:rowOff>
    </xdr:from>
    <xdr:to>
      <xdr:col>5</xdr:col>
      <xdr:colOff>9525</xdr:colOff>
      <xdr:row>20</xdr:row>
      <xdr:rowOff>9524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7B76ED68-3FA1-4543-8F2E-1352009C5932}"/>
            </a:ext>
          </a:extLst>
        </xdr:cNvPr>
        <xdr:cNvSpPr/>
      </xdr:nvSpPr>
      <xdr:spPr>
        <a:xfrm>
          <a:off x="1190625" y="5476874"/>
          <a:ext cx="352425" cy="25717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29</xdr:col>
      <xdr:colOff>66675</xdr:colOff>
      <xdr:row>21</xdr:row>
      <xdr:rowOff>19050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1728EB40-893A-4E29-B1D2-11222981E7C3}"/>
            </a:ext>
          </a:extLst>
        </xdr:cNvPr>
        <xdr:cNvSpPr/>
      </xdr:nvSpPr>
      <xdr:spPr>
        <a:xfrm>
          <a:off x="9048750" y="5724525"/>
          <a:ext cx="39052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12</xdr:row>
      <xdr:rowOff>9525</xdr:rowOff>
    </xdr:from>
    <xdr:to>
      <xdr:col>20</xdr:col>
      <xdr:colOff>295275</xdr:colOff>
      <xdr:row>13</xdr:row>
      <xdr:rowOff>9525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2BDAA9CE-56B2-43D3-A354-A7FB1CAC8E38}"/>
            </a:ext>
          </a:extLst>
        </xdr:cNvPr>
        <xdr:cNvSpPr/>
      </xdr:nvSpPr>
      <xdr:spPr>
        <a:xfrm>
          <a:off x="6448425" y="373380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314325</xdr:colOff>
      <xdr:row>20</xdr:row>
      <xdr:rowOff>0</xdr:rowOff>
    </xdr:from>
    <xdr:to>
      <xdr:col>20</xdr:col>
      <xdr:colOff>285750</xdr:colOff>
      <xdr:row>21</xdr:row>
      <xdr:rowOff>0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5E68BC03-2017-462B-B1F7-133D9CE8C142}"/>
            </a:ext>
          </a:extLst>
        </xdr:cNvPr>
        <xdr:cNvSpPr/>
      </xdr:nvSpPr>
      <xdr:spPr>
        <a:xfrm>
          <a:off x="6438900" y="57245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304800</xdr:colOff>
      <xdr:row>25</xdr:row>
      <xdr:rowOff>0</xdr:rowOff>
    </xdr:from>
    <xdr:to>
      <xdr:col>12</xdr:col>
      <xdr:colOff>276225</xdr:colOff>
      <xdr:row>26</xdr:row>
      <xdr:rowOff>0</xdr:rowOff>
    </xdr:to>
    <xdr:sp macro="" textlink="">
      <xdr:nvSpPr>
        <xdr:cNvPr id="34" name="Pravokutni trokut 33">
          <a:extLst>
            <a:ext uri="{FF2B5EF4-FFF2-40B4-BE49-F238E27FC236}">
              <a16:creationId xmlns:a16="http://schemas.microsoft.com/office/drawing/2014/main" id="{99DD1938-557C-4C60-9355-0E2388AA51AB}"/>
            </a:ext>
          </a:extLst>
        </xdr:cNvPr>
        <xdr:cNvSpPr/>
      </xdr:nvSpPr>
      <xdr:spPr>
        <a:xfrm>
          <a:off x="3800475" y="70389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12</xdr:row>
      <xdr:rowOff>0</xdr:rowOff>
    </xdr:from>
    <xdr:to>
      <xdr:col>4</xdr:col>
      <xdr:colOff>295275</xdr:colOff>
      <xdr:row>13</xdr:row>
      <xdr:rowOff>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B734F666-F46C-433F-B526-B0F36B82D896}"/>
            </a:ext>
          </a:extLst>
        </xdr:cNvPr>
        <xdr:cNvSpPr/>
      </xdr:nvSpPr>
      <xdr:spPr>
        <a:xfrm>
          <a:off x="1209675" y="37242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26</xdr:row>
      <xdr:rowOff>9525</xdr:rowOff>
    </xdr:from>
    <xdr:to>
      <xdr:col>28</xdr:col>
      <xdr:colOff>295275</xdr:colOff>
      <xdr:row>27</xdr:row>
      <xdr:rowOff>9525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9A4F749F-36BA-4993-B69B-6D76DB0A26BF}"/>
            </a:ext>
          </a:extLst>
        </xdr:cNvPr>
        <xdr:cNvSpPr/>
      </xdr:nvSpPr>
      <xdr:spPr>
        <a:xfrm>
          <a:off x="9048750" y="727710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9525</xdr:rowOff>
    </xdr:from>
    <xdr:to>
      <xdr:col>3</xdr:col>
      <xdr:colOff>19050</xdr:colOff>
      <xdr:row>10</xdr:row>
      <xdr:rowOff>28575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2464AF1A-BCC3-432C-AB24-3452E42C5080}"/>
            </a:ext>
          </a:extLst>
        </xdr:cNvPr>
        <xdr:cNvSpPr/>
      </xdr:nvSpPr>
      <xdr:spPr>
        <a:xfrm>
          <a:off x="561975" y="304800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9</xdr:row>
      <xdr:rowOff>0</xdr:rowOff>
    </xdr:from>
    <xdr:to>
      <xdr:col>11</xdr:col>
      <xdr:colOff>19050</xdr:colOff>
      <xdr:row>10</xdr:row>
      <xdr:rowOff>19050</xdr:rowOff>
    </xdr:to>
    <xdr:sp macro="" textlink="">
      <xdr:nvSpPr>
        <xdr:cNvPr id="4" name="Pravokutni trokut 3">
          <a:extLst>
            <a:ext uri="{FF2B5EF4-FFF2-40B4-BE49-F238E27FC236}">
              <a16:creationId xmlns:a16="http://schemas.microsoft.com/office/drawing/2014/main" id="{4CA2C538-501F-4834-A981-16337E099286}"/>
            </a:ext>
          </a:extLst>
        </xdr:cNvPr>
        <xdr:cNvSpPr/>
      </xdr:nvSpPr>
      <xdr:spPr>
        <a:xfrm>
          <a:off x="3171825" y="30384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9</xdr:row>
      <xdr:rowOff>0</xdr:rowOff>
    </xdr:from>
    <xdr:to>
      <xdr:col>19</xdr:col>
      <xdr:colOff>19050</xdr:colOff>
      <xdr:row>10</xdr:row>
      <xdr:rowOff>19050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BC009484-164C-4C26-B70C-8EA37224B80F}"/>
            </a:ext>
          </a:extLst>
        </xdr:cNvPr>
        <xdr:cNvSpPr/>
      </xdr:nvSpPr>
      <xdr:spPr>
        <a:xfrm>
          <a:off x="5800725" y="30384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25</xdr:col>
      <xdr:colOff>323850</xdr:colOff>
      <xdr:row>8</xdr:row>
      <xdr:rowOff>0</xdr:rowOff>
    </xdr:from>
    <xdr:to>
      <xdr:col>27</xdr:col>
      <xdr:colOff>9525</xdr:colOff>
      <xdr:row>9</xdr:row>
      <xdr:rowOff>19050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0CC27D58-37AC-4D28-B4D5-226C469F7A80}"/>
            </a:ext>
          </a:extLst>
        </xdr:cNvPr>
        <xdr:cNvSpPr/>
      </xdr:nvSpPr>
      <xdr:spPr>
        <a:xfrm>
          <a:off x="8391525" y="28098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</xdr:col>
      <xdr:colOff>0</xdr:colOff>
      <xdr:row>20</xdr:row>
      <xdr:rowOff>0</xdr:rowOff>
    </xdr:from>
    <xdr:to>
      <xdr:col>3</xdr:col>
      <xdr:colOff>19050</xdr:colOff>
      <xdr:row>21</xdr:row>
      <xdr:rowOff>19050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63759C15-8B64-4504-8C7F-A96393B691B3}"/>
            </a:ext>
          </a:extLst>
        </xdr:cNvPr>
        <xdr:cNvSpPr/>
      </xdr:nvSpPr>
      <xdr:spPr>
        <a:xfrm>
          <a:off x="561975" y="57245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20</xdr:row>
      <xdr:rowOff>0</xdr:rowOff>
    </xdr:from>
    <xdr:to>
      <xdr:col>11</xdr:col>
      <xdr:colOff>19050</xdr:colOff>
      <xdr:row>21</xdr:row>
      <xdr:rowOff>19050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201A450B-8D5C-4B30-8027-5F21AE600C8B}"/>
            </a:ext>
          </a:extLst>
        </xdr:cNvPr>
        <xdr:cNvSpPr/>
      </xdr:nvSpPr>
      <xdr:spPr>
        <a:xfrm>
          <a:off x="3171825" y="57245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19</xdr:row>
      <xdr:rowOff>0</xdr:rowOff>
    </xdr:from>
    <xdr:to>
      <xdr:col>19</xdr:col>
      <xdr:colOff>19050</xdr:colOff>
      <xdr:row>20</xdr:row>
      <xdr:rowOff>19050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3D5F5595-319F-432E-831B-43B665FB47AD}"/>
            </a:ext>
          </a:extLst>
        </xdr:cNvPr>
        <xdr:cNvSpPr/>
      </xdr:nvSpPr>
      <xdr:spPr>
        <a:xfrm>
          <a:off x="5800725" y="54959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0</xdr:colOff>
      <xdr:row>19</xdr:row>
      <xdr:rowOff>0</xdr:rowOff>
    </xdr:from>
    <xdr:to>
      <xdr:col>27</xdr:col>
      <xdr:colOff>19050</xdr:colOff>
      <xdr:row>20</xdr:row>
      <xdr:rowOff>19050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6A250362-737D-4150-96CE-E548509CDB38}"/>
            </a:ext>
          </a:extLst>
        </xdr:cNvPr>
        <xdr:cNvSpPr/>
      </xdr:nvSpPr>
      <xdr:spPr>
        <a:xfrm>
          <a:off x="8401050" y="54959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</xdr:col>
      <xdr:colOff>0</xdr:colOff>
      <xdr:row>27</xdr:row>
      <xdr:rowOff>0</xdr:rowOff>
    </xdr:from>
    <xdr:to>
      <xdr:col>3</xdr:col>
      <xdr:colOff>19050</xdr:colOff>
      <xdr:row>28</xdr:row>
      <xdr:rowOff>19050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54518C21-C60C-43F1-AF04-2658E4B8CC59}"/>
            </a:ext>
          </a:extLst>
        </xdr:cNvPr>
        <xdr:cNvSpPr/>
      </xdr:nvSpPr>
      <xdr:spPr>
        <a:xfrm>
          <a:off x="561975" y="74961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27</xdr:row>
      <xdr:rowOff>0</xdr:rowOff>
    </xdr:from>
    <xdr:to>
      <xdr:col>11</xdr:col>
      <xdr:colOff>19050</xdr:colOff>
      <xdr:row>28</xdr:row>
      <xdr:rowOff>19050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E70159F6-9997-4319-B222-391A075946CC}"/>
            </a:ext>
          </a:extLst>
        </xdr:cNvPr>
        <xdr:cNvSpPr/>
      </xdr:nvSpPr>
      <xdr:spPr>
        <a:xfrm>
          <a:off x="3171825" y="74961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17</xdr:col>
      <xdr:colOff>352425</xdr:colOff>
      <xdr:row>26</xdr:row>
      <xdr:rowOff>219075</xdr:rowOff>
    </xdr:from>
    <xdr:to>
      <xdr:col>19</xdr:col>
      <xdr:colOff>9525</xdr:colOff>
      <xdr:row>28</xdr:row>
      <xdr:rowOff>9525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5EFAC708-5A76-4AD8-A0DF-B0AC08439683}"/>
            </a:ext>
          </a:extLst>
        </xdr:cNvPr>
        <xdr:cNvSpPr/>
      </xdr:nvSpPr>
      <xdr:spPr>
        <a:xfrm>
          <a:off x="5791200" y="748665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19050</xdr:colOff>
      <xdr:row>26</xdr:row>
      <xdr:rowOff>219075</xdr:rowOff>
    </xdr:from>
    <xdr:to>
      <xdr:col>27</xdr:col>
      <xdr:colOff>38100</xdr:colOff>
      <xdr:row>28</xdr:row>
      <xdr:rowOff>9525</xdr:rowOff>
    </xdr:to>
    <xdr:sp macro="" textlink="">
      <xdr:nvSpPr>
        <xdr:cNvPr id="15" name="Pravokutni trokut 14">
          <a:extLst>
            <a:ext uri="{FF2B5EF4-FFF2-40B4-BE49-F238E27FC236}">
              <a16:creationId xmlns:a16="http://schemas.microsoft.com/office/drawing/2014/main" id="{E0A4DE2D-B76E-45FF-8EFB-DEC43B0058E1}"/>
            </a:ext>
          </a:extLst>
        </xdr:cNvPr>
        <xdr:cNvSpPr/>
      </xdr:nvSpPr>
      <xdr:spPr>
        <a:xfrm>
          <a:off x="8420100" y="748665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0</xdr:colOff>
      <xdr:row>11</xdr:row>
      <xdr:rowOff>209550</xdr:rowOff>
    </xdr:from>
    <xdr:to>
      <xdr:col>27</xdr:col>
      <xdr:colOff>19050</xdr:colOff>
      <xdr:row>13</xdr:row>
      <xdr:rowOff>0</xdr:rowOff>
    </xdr:to>
    <xdr:sp macro="" textlink="">
      <xdr:nvSpPr>
        <xdr:cNvPr id="16" name="Pravokutni trokut 15">
          <a:extLst>
            <a:ext uri="{FF2B5EF4-FFF2-40B4-BE49-F238E27FC236}">
              <a16:creationId xmlns:a16="http://schemas.microsoft.com/office/drawing/2014/main" id="{894AF90D-BCE9-4A96-A607-D6A416FA8AEB}"/>
            </a:ext>
          </a:extLst>
        </xdr:cNvPr>
        <xdr:cNvSpPr/>
      </xdr:nvSpPr>
      <xdr:spPr>
        <a:xfrm>
          <a:off x="8401050" y="37052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3" name="Picture 1" descr="Untitled-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66675</xdr:rowOff>
    </xdr:from>
    <xdr:to>
      <xdr:col>6</xdr:col>
      <xdr:colOff>247649</xdr:colOff>
      <xdr:row>2</xdr:row>
      <xdr:rowOff>600625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3C20F22-7653-4E91-909F-B7AE625B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66675"/>
          <a:ext cx="1828799" cy="1172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Hardcover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Global Calendar">
      <a:majorFont>
        <a:latin typeface="Century Gothic"/>
        <a:ea typeface=""/>
        <a:cs typeface=""/>
      </a:majorFont>
      <a:minorFont>
        <a:latin typeface="Euphem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  <pageSetUpPr autoPageBreaks="0" fitToPage="1"/>
  </sheetPr>
  <dimension ref="A1:AG39"/>
  <sheetViews>
    <sheetView showGridLines="0" topLeftCell="A2" zoomScaleNormal="100" workbookViewId="0">
      <selection activeCell="AJ10" sqref="AJ1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3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3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14"/>
    </row>
    <row r="4" spans="1:33" ht="35.1" customHeight="1" x14ac:dyDescent="0.4">
      <c r="A4" s="3"/>
      <c r="B4" s="10"/>
      <c r="C4" s="10"/>
      <c r="D4" s="87" t="s">
        <v>9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3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3" ht="25.5" customHeight="1" x14ac:dyDescent="0.45">
      <c r="A6" s="3"/>
      <c r="B6" s="6"/>
      <c r="C6" s="6"/>
      <c r="D6" s="7"/>
      <c r="E6" s="88" t="s">
        <v>19</v>
      </c>
      <c r="F6" s="88"/>
      <c r="G6" s="88"/>
      <c r="H6" s="88"/>
      <c r="I6" s="42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88" t="s">
        <v>40</v>
      </c>
      <c r="U6" s="88"/>
      <c r="V6" s="88"/>
      <c r="W6" s="88"/>
      <c r="X6" s="88"/>
      <c r="Y6" s="17"/>
      <c r="Z6" s="50"/>
      <c r="AA6" s="75"/>
      <c r="AB6" s="75"/>
      <c r="AC6" s="76" t="s">
        <v>35</v>
      </c>
      <c r="AD6" s="6"/>
      <c r="AE6" s="6"/>
      <c r="AF6" s="6"/>
    </row>
    <row r="7" spans="1:33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32">
        <f t="array" ref="B9:H14">Sij</f>
        <v>45656</v>
      </c>
      <c r="C9" s="13">
        <v>45657</v>
      </c>
      <c r="D9" s="43">
        <v>45658</v>
      </c>
      <c r="E9" s="36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43">
        <v>45686</v>
      </c>
      <c r="M9" s="36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43">
        <v>45714</v>
      </c>
      <c r="U9" s="36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43">
        <v>45749</v>
      </c>
      <c r="AC9" s="47">
        <v>45750</v>
      </c>
      <c r="AD9" s="32">
        <v>45751</v>
      </c>
      <c r="AE9" s="13">
        <v>45752</v>
      </c>
      <c r="AF9" s="13">
        <v>45753</v>
      </c>
      <c r="AG9" s="14"/>
    </row>
    <row r="10" spans="1:33" ht="18" customHeight="1" x14ac:dyDescent="0.4">
      <c r="B10" s="32">
        <v>45663</v>
      </c>
      <c r="C10" s="13">
        <v>45664</v>
      </c>
      <c r="D10" s="43">
        <v>45665</v>
      </c>
      <c r="E10" s="47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43">
        <v>45693</v>
      </c>
      <c r="M10" s="47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43">
        <v>45721</v>
      </c>
      <c r="U10" s="47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43">
        <v>45756</v>
      </c>
      <c r="AC10" s="36">
        <v>45757</v>
      </c>
      <c r="AD10" s="32">
        <v>45758</v>
      </c>
      <c r="AE10" s="13">
        <v>45759</v>
      </c>
      <c r="AF10" s="13">
        <v>45760</v>
      </c>
      <c r="AG10" s="14"/>
    </row>
    <row r="11" spans="1:33" ht="18" customHeight="1" x14ac:dyDescent="0.4">
      <c r="B11" s="32">
        <v>45670</v>
      </c>
      <c r="C11" s="13">
        <v>45671</v>
      </c>
      <c r="D11" s="43">
        <v>45672</v>
      </c>
      <c r="E11" s="36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43">
        <v>45700</v>
      </c>
      <c r="M11" s="36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43">
        <v>45728</v>
      </c>
      <c r="U11" s="36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43">
        <v>45763</v>
      </c>
      <c r="AC11" s="47">
        <v>45764</v>
      </c>
      <c r="AD11" s="32">
        <v>45765</v>
      </c>
      <c r="AE11" s="13">
        <v>45766</v>
      </c>
      <c r="AF11" s="13">
        <v>45767</v>
      </c>
      <c r="AG11" s="14"/>
    </row>
    <row r="12" spans="1:33" ht="18" customHeight="1" x14ac:dyDescent="0.4">
      <c r="B12" s="32">
        <v>45677</v>
      </c>
      <c r="C12" s="13">
        <v>45678</v>
      </c>
      <c r="D12" s="43">
        <v>45679</v>
      </c>
      <c r="E12" s="47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43">
        <v>45707</v>
      </c>
      <c r="M12" s="47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43">
        <v>45735</v>
      </c>
      <c r="U12" s="47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43">
        <v>45770</v>
      </c>
      <c r="AC12" s="36">
        <v>45771</v>
      </c>
      <c r="AD12" s="32">
        <v>45772</v>
      </c>
      <c r="AE12" s="13">
        <v>45773</v>
      </c>
      <c r="AF12" s="13">
        <v>45774</v>
      </c>
      <c r="AG12" s="14"/>
    </row>
    <row r="13" spans="1:33" ht="18" customHeight="1" x14ac:dyDescent="0.4">
      <c r="B13" s="32">
        <v>45684</v>
      </c>
      <c r="C13" s="13">
        <v>45685</v>
      </c>
      <c r="D13" s="43">
        <v>45686</v>
      </c>
      <c r="E13" s="36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43">
        <v>45714</v>
      </c>
      <c r="M13" s="36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43">
        <v>45742</v>
      </c>
      <c r="U13" s="36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43">
        <v>45777</v>
      </c>
      <c r="AC13" s="36">
        <v>45778</v>
      </c>
      <c r="AD13" s="32">
        <v>45779</v>
      </c>
      <c r="AE13" s="13">
        <v>45780</v>
      </c>
      <c r="AF13" s="13">
        <v>45781</v>
      </c>
      <c r="AG13" s="14"/>
    </row>
    <row r="14" spans="1:33" ht="18" customHeight="1" x14ac:dyDescent="0.4">
      <c r="B14" s="32">
        <v>45691</v>
      </c>
      <c r="C14" s="13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13">
        <v>45697</v>
      </c>
      <c r="I14" s="13"/>
      <c r="J14" s="13">
        <v>45719</v>
      </c>
      <c r="K14" s="13">
        <v>45720</v>
      </c>
      <c r="L14" s="13">
        <v>45721</v>
      </c>
      <c r="M14" s="13">
        <v>45722</v>
      </c>
      <c r="N14" s="13">
        <v>45723</v>
      </c>
      <c r="O14" s="13">
        <v>45724</v>
      </c>
      <c r="P14" s="13">
        <v>45725</v>
      </c>
      <c r="Q14" s="13"/>
      <c r="R14" s="13">
        <v>45747</v>
      </c>
      <c r="S14" s="13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13"/>
      <c r="Z14" s="13">
        <v>45782</v>
      </c>
      <c r="AA14" s="13">
        <v>45783</v>
      </c>
      <c r="AB14" s="13">
        <v>45784</v>
      </c>
      <c r="AC14" s="13">
        <v>45785</v>
      </c>
      <c r="AD14" s="13">
        <v>45786</v>
      </c>
      <c r="AE14" s="13">
        <v>45787</v>
      </c>
      <c r="AF14" s="13">
        <v>45788</v>
      </c>
      <c r="AG14" s="14"/>
    </row>
    <row r="15" spans="1:33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3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27">
        <f t="array" ref="B17:H22">Svi</f>
        <v>45775</v>
      </c>
      <c r="C17" s="12">
        <v>45776</v>
      </c>
      <c r="D17" s="31">
        <v>45777</v>
      </c>
      <c r="E17" s="66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31">
        <v>45805</v>
      </c>
      <c r="M17" s="40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31">
        <v>45840</v>
      </c>
      <c r="U17" s="41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40">
        <v>45867</v>
      </c>
      <c r="AB17" s="31">
        <v>45868</v>
      </c>
      <c r="AC17" s="40">
        <v>45869</v>
      </c>
      <c r="AD17" s="27">
        <v>45870</v>
      </c>
      <c r="AE17" s="12">
        <v>45871</v>
      </c>
      <c r="AF17" s="12">
        <v>45872</v>
      </c>
    </row>
    <row r="18" spans="2:32" ht="18" customHeight="1" x14ac:dyDescent="0.4">
      <c r="B18" s="32">
        <v>45782</v>
      </c>
      <c r="C18" s="12">
        <v>45783</v>
      </c>
      <c r="D18" s="31">
        <v>45784</v>
      </c>
      <c r="E18" s="41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31">
        <v>45812</v>
      </c>
      <c r="M18" s="41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31">
        <v>45847</v>
      </c>
      <c r="U18" s="66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40">
        <v>45874</v>
      </c>
      <c r="AB18" s="31">
        <v>45875</v>
      </c>
      <c r="AC18" s="48">
        <v>45876</v>
      </c>
      <c r="AD18" s="27">
        <v>45877</v>
      </c>
      <c r="AE18" s="12">
        <v>45878</v>
      </c>
      <c r="AF18" s="12">
        <v>45879</v>
      </c>
    </row>
    <row r="19" spans="2:32" ht="18" customHeight="1" x14ac:dyDescent="0.4">
      <c r="B19" s="32">
        <v>45789</v>
      </c>
      <c r="C19" s="12">
        <v>45790</v>
      </c>
      <c r="D19" s="31">
        <v>45791</v>
      </c>
      <c r="E19" s="66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31">
        <v>45819</v>
      </c>
      <c r="M19" s="66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31">
        <v>45854</v>
      </c>
      <c r="U19" s="41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40">
        <v>45881</v>
      </c>
      <c r="AB19" s="31">
        <v>45882</v>
      </c>
      <c r="AC19" s="40">
        <v>45883</v>
      </c>
      <c r="AD19" s="27">
        <v>45884</v>
      </c>
      <c r="AE19" s="12">
        <v>45885</v>
      </c>
      <c r="AF19" s="12">
        <v>45886</v>
      </c>
    </row>
    <row r="20" spans="2:32" ht="18" customHeight="1" x14ac:dyDescent="0.4">
      <c r="B20" s="32">
        <v>45796</v>
      </c>
      <c r="C20" s="12">
        <v>45797</v>
      </c>
      <c r="D20" s="31">
        <v>45798</v>
      </c>
      <c r="E20" s="41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31">
        <v>45826</v>
      </c>
      <c r="M20" s="41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31">
        <v>45861</v>
      </c>
      <c r="U20" s="66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40">
        <v>45888</v>
      </c>
      <c r="AB20" s="31">
        <v>45889</v>
      </c>
      <c r="AC20" s="48">
        <v>45890</v>
      </c>
      <c r="AD20" s="27">
        <v>45891</v>
      </c>
      <c r="AE20" s="12">
        <v>45892</v>
      </c>
      <c r="AF20" s="12">
        <v>45893</v>
      </c>
    </row>
    <row r="21" spans="2:32" ht="18" customHeight="1" x14ac:dyDescent="0.4">
      <c r="B21" s="32">
        <v>45803</v>
      </c>
      <c r="C21" s="12">
        <v>45804</v>
      </c>
      <c r="D21" s="31">
        <v>45805</v>
      </c>
      <c r="E21" s="66">
        <v>45806</v>
      </c>
      <c r="F21" s="32">
        <v>45807</v>
      </c>
      <c r="G21" s="12">
        <v>45808</v>
      </c>
      <c r="H21" s="12">
        <v>45809</v>
      </c>
      <c r="I21" s="12"/>
      <c r="J21" s="60">
        <v>45831</v>
      </c>
      <c r="K21" s="12">
        <v>45832</v>
      </c>
      <c r="L21" s="31">
        <v>45833</v>
      </c>
      <c r="M21" s="66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31">
        <v>45868</v>
      </c>
      <c r="U21" s="40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40">
        <v>45895</v>
      </c>
      <c r="AB21" s="31">
        <v>45896</v>
      </c>
      <c r="AC21" s="40">
        <v>45897</v>
      </c>
      <c r="AD21" s="27">
        <v>45898</v>
      </c>
      <c r="AE21" s="12">
        <v>45899</v>
      </c>
      <c r="AF21" s="12">
        <v>45900</v>
      </c>
    </row>
    <row r="22" spans="2:32" ht="18" customHeight="1" x14ac:dyDescent="0.4">
      <c r="B22" s="12">
        <v>45810</v>
      </c>
      <c r="C22" s="12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12">
        <v>45816</v>
      </c>
      <c r="I22" s="12"/>
      <c r="J22" s="12">
        <v>45838</v>
      </c>
      <c r="K22" s="12">
        <v>45839</v>
      </c>
      <c r="L22" s="12">
        <v>45840</v>
      </c>
      <c r="M22" s="12">
        <v>45841</v>
      </c>
      <c r="N22" s="12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31">
        <v>45875</v>
      </c>
      <c r="U22" s="40">
        <v>45876</v>
      </c>
      <c r="V22" s="12">
        <v>45877</v>
      </c>
      <c r="W22" s="12">
        <v>45878</v>
      </c>
      <c r="X22" s="12">
        <v>45879</v>
      </c>
      <c r="Y22" s="12"/>
      <c r="Z22" s="12">
        <v>45901</v>
      </c>
      <c r="AA22" s="12">
        <v>45902</v>
      </c>
      <c r="AB22" s="12">
        <v>45903</v>
      </c>
      <c r="AC22" s="40">
        <v>45904</v>
      </c>
      <c r="AD22" s="12">
        <v>45905</v>
      </c>
      <c r="AE22" s="12">
        <v>45906</v>
      </c>
      <c r="AF22" s="12">
        <v>45907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39" t="str">
        <v>sr</v>
      </c>
      <c r="E24" s="39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39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2">
        <f t="array" ref="B25:H30">Ruj</f>
        <v>45901</v>
      </c>
      <c r="C25" s="23">
        <v>45902</v>
      </c>
      <c r="D25" s="25">
        <v>45903</v>
      </c>
      <c r="E25" s="49">
        <v>45904</v>
      </c>
      <c r="F25" s="22">
        <v>45905</v>
      </c>
      <c r="G25" s="23">
        <v>45906</v>
      </c>
      <c r="H25" s="23">
        <v>45907</v>
      </c>
      <c r="I25" s="23"/>
      <c r="J25" s="22">
        <f t="array" ref="J25:P30">Lis</f>
        <v>45929</v>
      </c>
      <c r="K25" s="23">
        <v>45930</v>
      </c>
      <c r="L25" s="25">
        <v>45931</v>
      </c>
      <c r="M25" s="49">
        <v>45932</v>
      </c>
      <c r="N25" s="22">
        <v>45933</v>
      </c>
      <c r="O25" s="5">
        <v>45934</v>
      </c>
      <c r="P25" s="5">
        <v>45935</v>
      </c>
      <c r="Q25" s="5"/>
      <c r="R25" s="22">
        <f t="array" ref="R25:X30">Stu</f>
        <v>45957</v>
      </c>
      <c r="S25" s="5">
        <v>45958</v>
      </c>
      <c r="T25" s="25">
        <v>45959</v>
      </c>
      <c r="U25" s="23">
        <v>45960</v>
      </c>
      <c r="V25" s="22">
        <v>45961</v>
      </c>
      <c r="W25" s="5">
        <v>45962</v>
      </c>
      <c r="X25" s="5">
        <v>45963</v>
      </c>
      <c r="Y25" s="5"/>
      <c r="Z25" s="22">
        <f t="array" ref="Z25:AF30">Pro</f>
        <v>45992</v>
      </c>
      <c r="AA25" s="5">
        <v>45993</v>
      </c>
      <c r="AB25" s="25">
        <v>45994</v>
      </c>
      <c r="AC25" s="29">
        <v>45995</v>
      </c>
      <c r="AD25" s="22">
        <v>45996</v>
      </c>
      <c r="AE25" s="5">
        <v>45997</v>
      </c>
      <c r="AF25" s="5">
        <v>45998</v>
      </c>
    </row>
    <row r="26" spans="2:32" ht="18" customHeight="1" x14ac:dyDescent="0.4">
      <c r="B26" s="22">
        <v>45908</v>
      </c>
      <c r="C26" s="23">
        <v>45909</v>
      </c>
      <c r="D26" s="25">
        <v>45910</v>
      </c>
      <c r="E26" s="29">
        <v>45911</v>
      </c>
      <c r="F26" s="22">
        <v>45912</v>
      </c>
      <c r="G26" s="23">
        <v>45913</v>
      </c>
      <c r="H26" s="23">
        <v>45914</v>
      </c>
      <c r="I26" s="23"/>
      <c r="J26" s="22">
        <v>45936</v>
      </c>
      <c r="K26" s="23">
        <v>45937</v>
      </c>
      <c r="L26" s="25">
        <v>45938</v>
      </c>
      <c r="M26" s="29">
        <v>45939</v>
      </c>
      <c r="N26" s="22">
        <v>45940</v>
      </c>
      <c r="O26" s="29">
        <v>45941</v>
      </c>
      <c r="P26" s="29">
        <v>45942</v>
      </c>
      <c r="Q26" s="29"/>
      <c r="R26" s="22">
        <v>45964</v>
      </c>
      <c r="S26" s="29">
        <v>45965</v>
      </c>
      <c r="T26" s="25">
        <v>45966</v>
      </c>
      <c r="U26" s="29">
        <v>45967</v>
      </c>
      <c r="V26" s="22">
        <v>45968</v>
      </c>
      <c r="W26" s="29">
        <v>45969</v>
      </c>
      <c r="X26" s="29">
        <v>45970</v>
      </c>
      <c r="Y26" s="29"/>
      <c r="Z26" s="22">
        <v>45999</v>
      </c>
      <c r="AA26" s="29">
        <v>46000</v>
      </c>
      <c r="AB26" s="25">
        <v>46001</v>
      </c>
      <c r="AC26" s="49">
        <v>46002</v>
      </c>
      <c r="AD26" s="22">
        <v>46003</v>
      </c>
      <c r="AE26" s="29">
        <v>46004</v>
      </c>
      <c r="AF26" s="5">
        <v>46005</v>
      </c>
    </row>
    <row r="27" spans="2:32" ht="18" customHeight="1" x14ac:dyDescent="0.4">
      <c r="B27" s="22">
        <v>45915</v>
      </c>
      <c r="C27" s="23">
        <v>45916</v>
      </c>
      <c r="D27" s="25">
        <v>45917</v>
      </c>
      <c r="E27" s="49">
        <v>45918</v>
      </c>
      <c r="F27" s="22">
        <v>45919</v>
      </c>
      <c r="G27" s="23">
        <v>45920</v>
      </c>
      <c r="H27" s="23">
        <v>45921</v>
      </c>
      <c r="I27" s="23"/>
      <c r="J27" s="22">
        <v>45943</v>
      </c>
      <c r="K27" s="23">
        <v>45944</v>
      </c>
      <c r="L27" s="25">
        <v>45945</v>
      </c>
      <c r="M27" s="49">
        <v>45946</v>
      </c>
      <c r="N27" s="22">
        <v>45947</v>
      </c>
      <c r="O27" s="29">
        <v>45948</v>
      </c>
      <c r="P27" s="29">
        <v>45949</v>
      </c>
      <c r="Q27" s="29"/>
      <c r="R27" s="22">
        <v>45971</v>
      </c>
      <c r="S27" s="29">
        <v>45972</v>
      </c>
      <c r="T27" s="25">
        <v>45973</v>
      </c>
      <c r="U27" s="49">
        <v>45974</v>
      </c>
      <c r="V27" s="22">
        <v>45975</v>
      </c>
      <c r="W27" s="29">
        <v>45976</v>
      </c>
      <c r="X27" s="29">
        <v>45977</v>
      </c>
      <c r="Y27" s="29"/>
      <c r="Z27" s="22">
        <v>46006</v>
      </c>
      <c r="AA27" s="29">
        <v>46007</v>
      </c>
      <c r="AB27" s="25">
        <v>46008</v>
      </c>
      <c r="AC27" s="29">
        <v>46009</v>
      </c>
      <c r="AD27" s="22">
        <v>46010</v>
      </c>
      <c r="AE27" s="29">
        <v>46011</v>
      </c>
      <c r="AF27" s="5">
        <v>46012</v>
      </c>
    </row>
    <row r="28" spans="2:32" ht="18" customHeight="1" x14ac:dyDescent="0.4">
      <c r="B28" s="22">
        <v>45922</v>
      </c>
      <c r="C28" s="23">
        <v>45923</v>
      </c>
      <c r="D28" s="25">
        <v>45924</v>
      </c>
      <c r="E28" s="29">
        <v>45925</v>
      </c>
      <c r="F28" s="22">
        <v>45926</v>
      </c>
      <c r="G28" s="23">
        <v>45927</v>
      </c>
      <c r="H28" s="23">
        <v>45928</v>
      </c>
      <c r="I28" s="23"/>
      <c r="J28" s="22">
        <v>45950</v>
      </c>
      <c r="K28" s="23">
        <v>45951</v>
      </c>
      <c r="L28" s="25">
        <v>45952</v>
      </c>
      <c r="M28" s="29">
        <v>45953</v>
      </c>
      <c r="N28" s="22">
        <v>45954</v>
      </c>
      <c r="O28" s="29">
        <v>45955</v>
      </c>
      <c r="P28" s="29">
        <v>45956</v>
      </c>
      <c r="Q28" s="29"/>
      <c r="R28" s="22">
        <v>45978</v>
      </c>
      <c r="S28" s="29">
        <v>45979</v>
      </c>
      <c r="T28" s="25">
        <v>45980</v>
      </c>
      <c r="U28" s="29">
        <v>45981</v>
      </c>
      <c r="V28" s="22">
        <v>45982</v>
      </c>
      <c r="W28" s="29">
        <v>45983</v>
      </c>
      <c r="X28" s="29">
        <v>45984</v>
      </c>
      <c r="Y28" s="29"/>
      <c r="Z28" s="22">
        <v>46013</v>
      </c>
      <c r="AA28" s="29">
        <v>46014</v>
      </c>
      <c r="AB28" s="25">
        <v>46015</v>
      </c>
      <c r="AC28" s="49">
        <v>46016</v>
      </c>
      <c r="AD28" s="22">
        <v>46017</v>
      </c>
      <c r="AE28" s="29">
        <v>46018</v>
      </c>
      <c r="AF28" s="5">
        <v>46019</v>
      </c>
    </row>
    <row r="29" spans="2:32" ht="18" customHeight="1" x14ac:dyDescent="0.4">
      <c r="B29" s="22">
        <v>45929</v>
      </c>
      <c r="C29" s="23">
        <v>45930</v>
      </c>
      <c r="D29" s="25">
        <v>45931</v>
      </c>
      <c r="E29" s="29">
        <v>45932</v>
      </c>
      <c r="F29" s="22">
        <v>45933</v>
      </c>
      <c r="G29" s="23">
        <v>45934</v>
      </c>
      <c r="H29" s="23">
        <v>45935</v>
      </c>
      <c r="I29" s="23"/>
      <c r="J29" s="22">
        <v>45957</v>
      </c>
      <c r="K29" s="23">
        <v>45958</v>
      </c>
      <c r="L29" s="25">
        <v>45959</v>
      </c>
      <c r="M29" s="49">
        <v>45960</v>
      </c>
      <c r="N29" s="22">
        <v>45961</v>
      </c>
      <c r="O29" s="29">
        <v>45962</v>
      </c>
      <c r="P29" s="29">
        <v>45963</v>
      </c>
      <c r="Q29" s="29"/>
      <c r="R29" s="22">
        <v>45985</v>
      </c>
      <c r="S29" s="29">
        <v>45986</v>
      </c>
      <c r="T29" s="25">
        <v>45987</v>
      </c>
      <c r="U29" s="49">
        <v>45988</v>
      </c>
      <c r="V29" s="22">
        <v>45989</v>
      </c>
      <c r="W29" s="29">
        <v>45990</v>
      </c>
      <c r="X29" s="29">
        <v>45991</v>
      </c>
      <c r="Y29" s="29"/>
      <c r="Z29" s="22">
        <v>46020</v>
      </c>
      <c r="AA29" s="29">
        <v>46021</v>
      </c>
      <c r="AB29" s="25">
        <v>46022</v>
      </c>
      <c r="AC29" s="29">
        <v>46023</v>
      </c>
      <c r="AD29" s="22">
        <v>46024</v>
      </c>
      <c r="AE29" s="29">
        <v>46025</v>
      </c>
      <c r="AF29" s="5">
        <v>46026</v>
      </c>
    </row>
    <row r="30" spans="2:32" ht="18" customHeight="1" x14ac:dyDescent="0.4">
      <c r="B30" s="22">
        <v>45936</v>
      </c>
      <c r="C30" s="23">
        <v>45937</v>
      </c>
      <c r="D30" s="23">
        <v>45938</v>
      </c>
      <c r="E30" s="23">
        <v>45939</v>
      </c>
      <c r="F30" s="23">
        <v>45940</v>
      </c>
      <c r="G30" s="23">
        <v>45941</v>
      </c>
      <c r="H30" s="23">
        <v>45942</v>
      </c>
      <c r="I30" s="23"/>
      <c r="J30" s="22">
        <v>45964</v>
      </c>
      <c r="K30" s="23">
        <v>45965</v>
      </c>
      <c r="L30" s="23">
        <v>45966</v>
      </c>
      <c r="M30" s="29">
        <v>45967</v>
      </c>
      <c r="N30" s="23">
        <v>45968</v>
      </c>
      <c r="O30" s="29">
        <v>45969</v>
      </c>
      <c r="P30" s="29">
        <v>45970</v>
      </c>
      <c r="Q30" s="29"/>
      <c r="R30" s="23">
        <v>45992</v>
      </c>
      <c r="S30" s="23">
        <v>45993</v>
      </c>
      <c r="T30" s="23">
        <v>45994</v>
      </c>
      <c r="U30" s="29">
        <v>45995</v>
      </c>
      <c r="V30" s="23">
        <v>45996</v>
      </c>
      <c r="W30" s="29">
        <v>45997</v>
      </c>
      <c r="X30" s="29">
        <v>45998</v>
      </c>
      <c r="Y30" s="29"/>
      <c r="Z30" s="22">
        <v>46027</v>
      </c>
      <c r="AA30" s="23">
        <v>46028</v>
      </c>
      <c r="AB30" s="25">
        <v>46029</v>
      </c>
      <c r="AC30" s="23">
        <v>46030</v>
      </c>
      <c r="AD30" s="23">
        <v>46031</v>
      </c>
      <c r="AE30" s="29">
        <v>46032</v>
      </c>
      <c r="AF30" s="5">
        <v>46033</v>
      </c>
    </row>
    <row r="31" spans="2:32" ht="18" customHeight="1" x14ac:dyDescent="0.4">
      <c r="D31" s="3"/>
      <c r="E31" s="3"/>
    </row>
    <row r="39" spans="30:30" ht="18" customHeight="1" x14ac:dyDescent="0.4">
      <c r="AD39" s="3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E6:H6"/>
  </mergeCells>
  <conditionalFormatting sqref="B9:I14">
    <cfRule type="expression" dxfId="203" priority="12">
      <formula>MONTH(B9)&lt;&gt;MONTH($B$11)</formula>
    </cfRule>
  </conditionalFormatting>
  <conditionalFormatting sqref="B17:I22">
    <cfRule type="expression" dxfId="202" priority="8">
      <formula>MONTH(B17)&lt;&gt;MONTH($B$19)</formula>
    </cfRule>
  </conditionalFormatting>
  <conditionalFormatting sqref="B25:I30">
    <cfRule type="expression" dxfId="201" priority="4">
      <formula>MONTH(B25)&lt;&gt;MONTH($B$27)</formula>
    </cfRule>
  </conditionalFormatting>
  <conditionalFormatting sqref="J9:Q14">
    <cfRule type="expression" dxfId="200" priority="11">
      <formula>MONTH(J9)&lt;&gt;MONTH($J$11)</formula>
    </cfRule>
  </conditionalFormatting>
  <conditionalFormatting sqref="J17:Q22">
    <cfRule type="expression" dxfId="199" priority="7">
      <formula>MONTH(J17)&lt;&gt;MONTH($J$19)</formula>
    </cfRule>
  </conditionalFormatting>
  <conditionalFormatting sqref="J25:Q30">
    <cfRule type="expression" dxfId="198" priority="3">
      <formula>MONTH(J25)&lt;&gt;MONTH($J$27)</formula>
    </cfRule>
  </conditionalFormatting>
  <conditionalFormatting sqref="R9:Y14">
    <cfRule type="expression" dxfId="197" priority="10">
      <formula>MONTH(R9)&lt;&gt;MONTH($R$11)</formula>
    </cfRule>
  </conditionalFormatting>
  <conditionalFormatting sqref="R17:Y22">
    <cfRule type="expression" dxfId="196" priority="6">
      <formula>MONTH(R17)&lt;&gt;MONTH($R$19)</formula>
    </cfRule>
  </conditionalFormatting>
  <conditionalFormatting sqref="R25:Y30">
    <cfRule type="expression" dxfId="195" priority="2">
      <formula>MONTH(R25)&lt;&gt;MONTH($R$27)</formula>
    </cfRule>
  </conditionalFormatting>
  <conditionalFormatting sqref="Z9:AF14">
    <cfRule type="expression" dxfId="194" priority="9">
      <formula>MONTH(Z9)&lt;&gt;MONTH($Z$11)</formula>
    </cfRule>
  </conditionalFormatting>
  <conditionalFormatting sqref="Z17:AF22">
    <cfRule type="expression" dxfId="193" priority="5">
      <formula>MONTH(Z17)&lt;&gt;MONTH($Z$19)</formula>
    </cfRule>
  </conditionalFormatting>
  <conditionalFormatting sqref="Z25:AF30">
    <cfRule type="expression" dxfId="19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700-000000000000}"/>
    <dataValidation allowBlank="1" showInputMessage="1" showErrorMessage="1" prompt="Dani u tjedan za mjesec iz ćelije iznad ove navedeni su u rasponu ćelija od I4 do O4" sqref="J8" xr:uid="{00000000-0002-0000-0700-000001000000}"/>
    <dataValidation allowBlank="1" showInputMessage="1" showErrorMessage="1" prompt="Dani u tjedan za mjesec iz ćelije iznad ove navedeni su u rasponu ćelija od P4 do V4" sqref="R8" xr:uid="{00000000-0002-0000-0700-000002000000}"/>
    <dataValidation allowBlank="1" showInputMessage="1" showErrorMessage="1" prompt="Dani u tjedan za mjesec iz ćelije iznad ove navedeni su u rasponu ćelija od W4 do AC4" sqref="Z8" xr:uid="{00000000-0002-0000-0700-000003000000}"/>
    <dataValidation allowBlank="1" showInputMessage="1" showErrorMessage="1" prompt="Dani u tjedan za mjesec iz ćelije iznad ove navedeni su u rasponu ćelija od B12 do H12" sqref="B16" xr:uid="{00000000-0002-0000-0700-000004000000}"/>
    <dataValidation allowBlank="1" showInputMessage="1" showErrorMessage="1" prompt="Dani u tjedan za mjesec iz ćelije iznad ove navedeni su u rasponu ćelija od I12 do O12" sqref="J16" xr:uid="{00000000-0002-0000-0700-000005000000}"/>
    <dataValidation allowBlank="1" showInputMessage="1" showErrorMessage="1" prompt="Dani u tjedan za mjesec iz ćelije iznad ove navedeni su u rasponu ćelija od P12 do V12" sqref="R16" xr:uid="{00000000-0002-0000-0700-000006000000}"/>
    <dataValidation allowBlank="1" showInputMessage="1" showErrorMessage="1" prompt="Dani u tjedan za mjesec iz ćelije iznad ove navedeni su u rasponu ćelija od W12 do AC12" sqref="Z16" xr:uid="{00000000-0002-0000-0700-000007000000}"/>
    <dataValidation allowBlank="1" showInputMessage="1" showErrorMessage="1" prompt="Dani u tjedan za mjesec iz ćelije iznad ove navedeni su u rasponu ćelija od B20 do H20" sqref="B24" xr:uid="{00000000-0002-0000-0700-000008000000}"/>
    <dataValidation allowBlank="1" showInputMessage="1" showErrorMessage="1" prompt="Dani u tjedan za mjesec iz ćelije iznad ove navedeni su u rasponu ćelija od I20 do O20" sqref="J24" xr:uid="{00000000-0002-0000-0700-000009000000}"/>
    <dataValidation allowBlank="1" showInputMessage="1" showErrorMessage="1" prompt="Dani u tjedan za mjesec iz ćelije iznad ove navedeni su u rasponu ćelija od P20 do V20" sqref="R24" xr:uid="{00000000-0002-0000-0700-00000A000000}"/>
    <dataValidation allowBlank="1" showInputMessage="1" showErrorMessage="1" prompt="Dani u tjedan za mjesec iz ćelije iznad ove navedeni su u rasponu ćelija od W20 do AC20" sqref="Z24" xr:uid="{00000000-0002-0000-07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7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7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7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7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7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7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7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7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7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7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7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700-000017000000}"/>
    <dataValidation allowBlank="1" showInputMessage="1" showErrorMessage="1" prompt="U ovu ćeliju unesite godinu. Kalendarski se datumi automatski ažuriraju u ćelijama od B3 do AC26" sqref="B2:AF2 B3:B6" xr:uid="{00000000-0002-0000-0700-000018000000}"/>
    <dataValidation allowBlank="1" showInputMessage="1" showErrorMessage="1" prompt="Odaberite prvi dan u tjednu u ćeliji s desne strane, kalendarsku godinu u ćeliji ispod ove" sqref="B1:K1" xr:uid="{00000000-0002-0000-07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7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7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  <pageSetUpPr autoPageBreaks="0" fitToPage="1"/>
  </sheetPr>
  <dimension ref="A1:AH30"/>
  <sheetViews>
    <sheetView showGridLines="0" tabSelected="1" topLeftCell="A3" zoomScale="90" zoomScaleNormal="90" workbookViewId="0">
      <selection activeCell="G12" sqref="G12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44140625" style="2" customWidth="1"/>
    <col min="11" max="11" width="3.77734375" style="2" customWidth="1"/>
    <col min="12" max="15" width="3.77734375" style="2"/>
    <col min="16" max="16" width="3.77734375" style="2" customWidth="1"/>
    <col min="17" max="17" width="5.33203125" style="2" customWidth="1"/>
    <col min="18" max="18" width="3.77734375" style="2" customWidth="1"/>
    <col min="19" max="24" width="3.77734375" style="2"/>
    <col min="25" max="25" width="5.6640625" style="2" customWidth="1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4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4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4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4" ht="35.1" customHeight="1" x14ac:dyDescent="0.4">
      <c r="A4" s="3"/>
      <c r="B4" s="10"/>
      <c r="C4" s="10"/>
      <c r="D4" s="87" t="s">
        <v>10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4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4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38</v>
      </c>
      <c r="M6" s="88"/>
      <c r="N6" s="88"/>
      <c r="O6" s="88"/>
      <c r="P6" s="88"/>
      <c r="Q6" s="17"/>
      <c r="R6" s="6"/>
      <c r="S6" s="8"/>
      <c r="T6" s="91" t="s">
        <v>39</v>
      </c>
      <c r="U6" s="91"/>
      <c r="V6" s="91"/>
      <c r="W6" s="91"/>
      <c r="X6" s="91"/>
      <c r="Y6" s="18"/>
      <c r="Z6" s="78"/>
      <c r="AA6" s="79"/>
      <c r="AB6" s="50"/>
      <c r="AC6" s="95" t="s">
        <v>23</v>
      </c>
      <c r="AD6" s="95"/>
      <c r="AE6" s="95"/>
      <c r="AF6" s="95"/>
      <c r="AG6" s="95"/>
      <c r="AH6" s="95"/>
    </row>
    <row r="7" spans="1:34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4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101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4">
      <c r="B9" s="13">
        <f t="array" ref="B9:H14">Sij</f>
        <v>45656</v>
      </c>
      <c r="C9" s="13">
        <v>45657</v>
      </c>
      <c r="D9" s="13">
        <v>45658</v>
      </c>
      <c r="E9" s="45">
        <v>45659</v>
      </c>
      <c r="F9" s="13">
        <v>45660</v>
      </c>
      <c r="G9" s="13">
        <v>45661</v>
      </c>
      <c r="H9" s="13">
        <v>45662</v>
      </c>
      <c r="I9" s="13"/>
      <c r="J9" s="13">
        <f t="array" ref="J9:P14">Velj</f>
        <v>45684</v>
      </c>
      <c r="K9" s="13">
        <v>45685</v>
      </c>
      <c r="L9" s="13">
        <v>45686</v>
      </c>
      <c r="M9" s="32">
        <v>45687</v>
      </c>
      <c r="N9" s="13">
        <v>45688</v>
      </c>
      <c r="O9" s="13">
        <v>45689</v>
      </c>
      <c r="P9" s="13">
        <v>45690</v>
      </c>
      <c r="Q9" s="13"/>
      <c r="R9" s="13">
        <f t="array" ref="R9:X14">Ožu</f>
        <v>45712</v>
      </c>
      <c r="S9" s="13">
        <v>45713</v>
      </c>
      <c r="T9" s="13">
        <v>45714</v>
      </c>
      <c r="U9" s="32">
        <v>45715</v>
      </c>
      <c r="V9" s="13">
        <v>45716</v>
      </c>
      <c r="W9" s="13">
        <v>45717</v>
      </c>
      <c r="X9" s="13">
        <v>45718</v>
      </c>
      <c r="Y9" s="13"/>
      <c r="Z9" s="13">
        <f t="array" ref="Z9:AF14">Tra</f>
        <v>45747</v>
      </c>
      <c r="AA9" s="13">
        <v>45748</v>
      </c>
      <c r="AB9" s="13">
        <v>45749</v>
      </c>
      <c r="AC9" s="32">
        <v>45750</v>
      </c>
      <c r="AD9" s="36">
        <v>45751</v>
      </c>
      <c r="AE9" s="47">
        <v>45752</v>
      </c>
      <c r="AF9" s="13">
        <v>45753</v>
      </c>
      <c r="AG9" s="14"/>
    </row>
    <row r="10" spans="1:34" ht="18" customHeight="1" x14ac:dyDescent="0.4">
      <c r="B10" s="13">
        <v>45663</v>
      </c>
      <c r="C10" s="13">
        <v>45664</v>
      </c>
      <c r="D10" s="13">
        <v>45665</v>
      </c>
      <c r="E10" s="32">
        <v>45666</v>
      </c>
      <c r="F10" s="13">
        <v>45667</v>
      </c>
      <c r="G10" s="47">
        <v>45668</v>
      </c>
      <c r="H10" s="13">
        <v>45669</v>
      </c>
      <c r="I10" s="13"/>
      <c r="J10" s="13">
        <v>45691</v>
      </c>
      <c r="K10" s="13">
        <v>45692</v>
      </c>
      <c r="L10" s="13">
        <v>45693</v>
      </c>
      <c r="M10" s="32">
        <v>45694</v>
      </c>
      <c r="N10" s="13">
        <v>45695</v>
      </c>
      <c r="O10" s="47">
        <v>45696</v>
      </c>
      <c r="P10" s="13">
        <v>45697</v>
      </c>
      <c r="Q10" s="13"/>
      <c r="R10" s="13">
        <v>45719</v>
      </c>
      <c r="S10" s="13">
        <v>45720</v>
      </c>
      <c r="T10" s="13">
        <v>45721</v>
      </c>
      <c r="U10" s="32">
        <v>45722</v>
      </c>
      <c r="V10" s="13">
        <v>45723</v>
      </c>
      <c r="W10" s="47">
        <v>45724</v>
      </c>
      <c r="X10" s="13">
        <v>45725</v>
      </c>
      <c r="Y10" s="13"/>
      <c r="Z10" s="13">
        <v>45754</v>
      </c>
      <c r="AA10" s="13">
        <v>45755</v>
      </c>
      <c r="AB10" s="13">
        <v>45756</v>
      </c>
      <c r="AC10" s="45">
        <v>45757</v>
      </c>
      <c r="AD10" s="13">
        <v>45758</v>
      </c>
      <c r="AE10" s="13">
        <v>45759</v>
      </c>
      <c r="AF10" s="13">
        <v>45760</v>
      </c>
      <c r="AG10" s="14"/>
    </row>
    <row r="11" spans="1:34" ht="18" customHeight="1" x14ac:dyDescent="0.4">
      <c r="B11" s="13">
        <v>45670</v>
      </c>
      <c r="C11" s="13">
        <v>45671</v>
      </c>
      <c r="D11" s="13">
        <v>45672</v>
      </c>
      <c r="E11" s="45">
        <v>45673</v>
      </c>
      <c r="F11" s="13">
        <v>45674</v>
      </c>
      <c r="G11" s="13">
        <v>45675</v>
      </c>
      <c r="H11" s="13">
        <v>45676</v>
      </c>
      <c r="I11" s="13"/>
      <c r="J11" s="13">
        <v>45698</v>
      </c>
      <c r="K11" s="13">
        <v>45699</v>
      </c>
      <c r="L11" s="13">
        <v>45700</v>
      </c>
      <c r="M11" s="45">
        <v>45701</v>
      </c>
      <c r="N11" s="13">
        <v>45702</v>
      </c>
      <c r="O11" s="13">
        <v>45703</v>
      </c>
      <c r="P11" s="13">
        <v>45704</v>
      </c>
      <c r="Q11" s="13"/>
      <c r="R11" s="13">
        <v>45726</v>
      </c>
      <c r="S11" s="13">
        <v>45727</v>
      </c>
      <c r="T11" s="13">
        <v>45728</v>
      </c>
      <c r="U11" s="45">
        <v>45729</v>
      </c>
      <c r="V11" s="13">
        <v>45730</v>
      </c>
      <c r="W11" s="13">
        <v>45731</v>
      </c>
      <c r="X11" s="13">
        <v>45732</v>
      </c>
      <c r="Y11" s="13"/>
      <c r="Z11" s="13">
        <v>45761</v>
      </c>
      <c r="AA11" s="13">
        <v>45762</v>
      </c>
      <c r="AB11" s="13">
        <v>45763</v>
      </c>
      <c r="AC11" s="32">
        <v>45764</v>
      </c>
      <c r="AD11" s="13">
        <v>45765</v>
      </c>
      <c r="AE11" s="47">
        <v>45766</v>
      </c>
      <c r="AF11" s="13">
        <v>45767</v>
      </c>
      <c r="AG11" s="14"/>
    </row>
    <row r="12" spans="1:34" ht="18" customHeight="1" x14ac:dyDescent="0.4">
      <c r="B12" s="13">
        <v>45677</v>
      </c>
      <c r="C12" s="13">
        <v>45678</v>
      </c>
      <c r="D12" s="13">
        <v>45679</v>
      </c>
      <c r="E12" s="32">
        <v>45680</v>
      </c>
      <c r="F12" s="13">
        <v>45681</v>
      </c>
      <c r="G12" s="47">
        <v>45682</v>
      </c>
      <c r="H12" s="13">
        <v>45683</v>
      </c>
      <c r="I12" s="13"/>
      <c r="J12" s="13">
        <v>45705</v>
      </c>
      <c r="K12" s="13">
        <v>45706</v>
      </c>
      <c r="L12" s="13">
        <v>45707</v>
      </c>
      <c r="M12" s="32">
        <v>45708</v>
      </c>
      <c r="N12" s="13">
        <v>45709</v>
      </c>
      <c r="O12" s="47">
        <v>45710</v>
      </c>
      <c r="P12" s="13">
        <v>45711</v>
      </c>
      <c r="Q12" s="13"/>
      <c r="R12" s="13">
        <v>45733</v>
      </c>
      <c r="S12" s="13">
        <v>45734</v>
      </c>
      <c r="T12" s="13">
        <v>45735</v>
      </c>
      <c r="U12" s="32">
        <v>45736</v>
      </c>
      <c r="V12" s="13">
        <v>45737</v>
      </c>
      <c r="W12" s="47">
        <v>45738</v>
      </c>
      <c r="X12" s="13">
        <v>45739</v>
      </c>
      <c r="Y12" s="13"/>
      <c r="Z12" s="13">
        <v>45768</v>
      </c>
      <c r="AA12" s="13">
        <v>45769</v>
      </c>
      <c r="AB12" s="13">
        <v>45770</v>
      </c>
      <c r="AC12" s="45">
        <v>45771</v>
      </c>
      <c r="AD12" s="13">
        <v>45772</v>
      </c>
      <c r="AE12" s="13">
        <v>45773</v>
      </c>
      <c r="AF12" s="13">
        <v>45774</v>
      </c>
      <c r="AG12" s="14"/>
    </row>
    <row r="13" spans="1:34" ht="18" customHeight="1" x14ac:dyDescent="0.4">
      <c r="B13" s="13">
        <v>45684</v>
      </c>
      <c r="C13" s="13">
        <v>45685</v>
      </c>
      <c r="D13" s="13">
        <v>45686</v>
      </c>
      <c r="E13" s="45">
        <v>45687</v>
      </c>
      <c r="F13" s="13">
        <v>45688</v>
      </c>
      <c r="G13" s="13">
        <v>45689</v>
      </c>
      <c r="H13" s="13">
        <v>45690</v>
      </c>
      <c r="I13" s="13"/>
      <c r="J13" s="13">
        <v>45712</v>
      </c>
      <c r="K13" s="13">
        <v>45713</v>
      </c>
      <c r="L13" s="13">
        <v>45714</v>
      </c>
      <c r="M13" s="45">
        <v>45715</v>
      </c>
      <c r="N13" s="13">
        <v>45716</v>
      </c>
      <c r="O13" s="13">
        <v>45717</v>
      </c>
      <c r="P13" s="13">
        <v>45718</v>
      </c>
      <c r="Q13" s="13"/>
      <c r="R13" s="13">
        <v>45740</v>
      </c>
      <c r="S13" s="13">
        <v>45741</v>
      </c>
      <c r="T13" s="13">
        <v>45742</v>
      </c>
      <c r="U13" s="45">
        <v>45743</v>
      </c>
      <c r="V13" s="13">
        <v>45744</v>
      </c>
      <c r="W13" s="13">
        <v>45745</v>
      </c>
      <c r="X13" s="13">
        <v>45746</v>
      </c>
      <c r="Y13" s="13"/>
      <c r="Z13" s="13">
        <v>45775</v>
      </c>
      <c r="AA13" s="13">
        <v>45776</v>
      </c>
      <c r="AB13" s="13">
        <v>45777</v>
      </c>
      <c r="AC13" s="32">
        <v>45778</v>
      </c>
      <c r="AD13" s="13">
        <v>45779</v>
      </c>
      <c r="AE13" s="47">
        <v>45780</v>
      </c>
      <c r="AF13" s="13">
        <v>45781</v>
      </c>
      <c r="AG13" s="14"/>
    </row>
    <row r="14" spans="1:34" ht="18" customHeight="1" x14ac:dyDescent="0.4">
      <c r="B14" s="13">
        <v>45691</v>
      </c>
      <c r="C14" s="13">
        <v>45692</v>
      </c>
      <c r="D14" s="13">
        <v>45693</v>
      </c>
      <c r="E14" s="32">
        <v>45694</v>
      </c>
      <c r="F14" s="13">
        <v>45695</v>
      </c>
      <c r="G14" s="13">
        <v>45696</v>
      </c>
      <c r="H14" s="13">
        <v>45697</v>
      </c>
      <c r="I14" s="13"/>
      <c r="J14" s="13">
        <v>45719</v>
      </c>
      <c r="K14" s="13">
        <v>45720</v>
      </c>
      <c r="L14" s="13">
        <v>45721</v>
      </c>
      <c r="M14" s="32">
        <v>45722</v>
      </c>
      <c r="N14" s="13">
        <v>45723</v>
      </c>
      <c r="O14" s="13">
        <v>45724</v>
      </c>
      <c r="P14" s="13">
        <v>45725</v>
      </c>
      <c r="Q14" s="13"/>
      <c r="R14" s="13">
        <v>45747</v>
      </c>
      <c r="S14" s="13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13"/>
      <c r="Z14" s="13">
        <v>45782</v>
      </c>
      <c r="AA14" s="13">
        <v>45783</v>
      </c>
      <c r="AB14" s="13">
        <v>45784</v>
      </c>
      <c r="AC14" s="32">
        <v>45785</v>
      </c>
      <c r="AD14" s="13">
        <v>45786</v>
      </c>
      <c r="AE14" s="13">
        <v>45787</v>
      </c>
      <c r="AF14" s="13">
        <v>45788</v>
      </c>
      <c r="AG14" s="14"/>
    </row>
    <row r="15" spans="1:34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4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12">
        <f t="array" ref="B17:H22">Svi</f>
        <v>45775</v>
      </c>
      <c r="C17" s="12">
        <v>45776</v>
      </c>
      <c r="D17" s="12">
        <v>45777</v>
      </c>
      <c r="E17" s="28">
        <v>45778</v>
      </c>
      <c r="F17" s="13">
        <v>45779</v>
      </c>
      <c r="G17" s="66">
        <v>45780</v>
      </c>
      <c r="H17" s="12">
        <v>45781</v>
      </c>
      <c r="I17" s="12"/>
      <c r="J17" s="12">
        <f t="array" ref="J17:P22">Lip</f>
        <v>45803</v>
      </c>
      <c r="K17" s="12">
        <v>45804</v>
      </c>
      <c r="L17" s="12">
        <v>45805</v>
      </c>
      <c r="M17" s="62">
        <v>45806</v>
      </c>
      <c r="N17" s="12">
        <v>45807</v>
      </c>
      <c r="O17" s="9">
        <v>45808</v>
      </c>
      <c r="P17" s="12">
        <v>45809</v>
      </c>
      <c r="Q17" s="12"/>
      <c r="R17" s="13">
        <f t="array" ref="R17:X22">Srp</f>
        <v>45838</v>
      </c>
      <c r="S17" s="12">
        <v>45839</v>
      </c>
      <c r="T17" s="12">
        <v>45840</v>
      </c>
      <c r="U17" s="73">
        <v>45841</v>
      </c>
      <c r="V17" s="13">
        <v>45842</v>
      </c>
      <c r="W17" s="9">
        <v>45843</v>
      </c>
      <c r="X17" s="12">
        <v>45844</v>
      </c>
      <c r="Y17" s="12"/>
      <c r="Z17" s="12">
        <f t="array" ref="Z17:AF22">Kol</f>
        <v>45866</v>
      </c>
      <c r="AA17" s="12">
        <v>45867</v>
      </c>
      <c r="AB17" s="12">
        <v>45868</v>
      </c>
      <c r="AC17" s="27">
        <v>45869</v>
      </c>
      <c r="AD17" s="12">
        <v>45870</v>
      </c>
      <c r="AE17" s="12">
        <v>45871</v>
      </c>
      <c r="AF17" s="12">
        <v>45872</v>
      </c>
    </row>
    <row r="18" spans="2:32" ht="18" customHeight="1" x14ac:dyDescent="0.4">
      <c r="B18" s="13">
        <v>45782</v>
      </c>
      <c r="C18" s="12">
        <v>45783</v>
      </c>
      <c r="D18" s="12">
        <v>45784</v>
      </c>
      <c r="E18" s="73">
        <v>45785</v>
      </c>
      <c r="F18" s="13">
        <v>45786</v>
      </c>
      <c r="G18" s="9">
        <v>45787</v>
      </c>
      <c r="H18" s="12">
        <v>45788</v>
      </c>
      <c r="I18" s="12"/>
      <c r="J18" s="13">
        <v>45810</v>
      </c>
      <c r="K18" s="12">
        <v>45811</v>
      </c>
      <c r="L18" s="12">
        <v>45812</v>
      </c>
      <c r="M18" s="28">
        <v>45813</v>
      </c>
      <c r="N18" s="13">
        <v>45814</v>
      </c>
      <c r="O18" s="9">
        <v>45815</v>
      </c>
      <c r="P18" s="12">
        <v>45816</v>
      </c>
      <c r="Q18" s="12"/>
      <c r="R18" s="13">
        <v>45845</v>
      </c>
      <c r="S18" s="12">
        <v>45846</v>
      </c>
      <c r="T18" s="12">
        <v>45847</v>
      </c>
      <c r="U18" s="28">
        <v>45848</v>
      </c>
      <c r="V18" s="13">
        <v>45849</v>
      </c>
      <c r="W18" s="66">
        <v>45850</v>
      </c>
      <c r="X18" s="12">
        <v>45851</v>
      </c>
      <c r="Y18" s="12"/>
      <c r="Z18" s="12">
        <v>45873</v>
      </c>
      <c r="AA18" s="12">
        <v>45874</v>
      </c>
      <c r="AB18" s="12">
        <v>45875</v>
      </c>
      <c r="AC18" s="27">
        <v>45876</v>
      </c>
      <c r="AD18" s="12">
        <v>45877</v>
      </c>
      <c r="AE18" s="48">
        <v>45878</v>
      </c>
      <c r="AF18" s="12">
        <v>45879</v>
      </c>
    </row>
    <row r="19" spans="2:32" ht="18" customHeight="1" x14ac:dyDescent="0.4">
      <c r="B19" s="13">
        <v>45789</v>
      </c>
      <c r="C19" s="12">
        <v>45790</v>
      </c>
      <c r="D19" s="12">
        <v>45791</v>
      </c>
      <c r="E19" s="28">
        <v>45792</v>
      </c>
      <c r="F19" s="13">
        <v>45793</v>
      </c>
      <c r="G19" s="66">
        <v>45794</v>
      </c>
      <c r="H19" s="12">
        <v>45795</v>
      </c>
      <c r="I19" s="12"/>
      <c r="J19" s="13">
        <v>45817</v>
      </c>
      <c r="K19" s="12">
        <v>45818</v>
      </c>
      <c r="L19" s="12">
        <v>45819</v>
      </c>
      <c r="M19" s="73">
        <v>45820</v>
      </c>
      <c r="N19" s="13">
        <v>45821</v>
      </c>
      <c r="O19" s="66">
        <v>45822</v>
      </c>
      <c r="P19" s="12">
        <v>45823</v>
      </c>
      <c r="Q19" s="12"/>
      <c r="R19" s="13">
        <v>45852</v>
      </c>
      <c r="S19" s="12">
        <v>45853</v>
      </c>
      <c r="T19" s="12">
        <v>45854</v>
      </c>
      <c r="U19" s="73">
        <v>45855</v>
      </c>
      <c r="V19" s="13">
        <v>45856</v>
      </c>
      <c r="W19" s="9">
        <v>45857</v>
      </c>
      <c r="X19" s="12">
        <v>45858</v>
      </c>
      <c r="Y19" s="12"/>
      <c r="Z19" s="12">
        <v>45880</v>
      </c>
      <c r="AA19" s="12">
        <v>45881</v>
      </c>
      <c r="AB19" s="12">
        <v>45882</v>
      </c>
      <c r="AC19" s="62">
        <v>45883</v>
      </c>
      <c r="AD19" s="12">
        <v>45884</v>
      </c>
      <c r="AE19" s="12">
        <v>45885</v>
      </c>
      <c r="AF19" s="12">
        <v>45886</v>
      </c>
    </row>
    <row r="20" spans="2:32" ht="18" customHeight="1" x14ac:dyDescent="0.4">
      <c r="B20" s="13">
        <v>45796</v>
      </c>
      <c r="C20" s="12">
        <v>45797</v>
      </c>
      <c r="D20" s="12">
        <v>45798</v>
      </c>
      <c r="E20" s="73">
        <v>45799</v>
      </c>
      <c r="F20" s="13">
        <v>45800</v>
      </c>
      <c r="G20" s="9">
        <v>45801</v>
      </c>
      <c r="H20" s="12">
        <v>45802</v>
      </c>
      <c r="I20" s="12"/>
      <c r="J20" s="13">
        <v>45824</v>
      </c>
      <c r="K20" s="12">
        <v>45825</v>
      </c>
      <c r="L20" s="12">
        <v>45826</v>
      </c>
      <c r="M20" s="28">
        <v>45827</v>
      </c>
      <c r="N20" s="13">
        <v>45828</v>
      </c>
      <c r="O20" s="9">
        <v>45829</v>
      </c>
      <c r="P20" s="12">
        <v>45830</v>
      </c>
      <c r="Q20" s="12"/>
      <c r="R20" s="13">
        <v>45859</v>
      </c>
      <c r="S20" s="12">
        <v>45860</v>
      </c>
      <c r="T20" s="12">
        <v>45861</v>
      </c>
      <c r="U20" s="28">
        <v>45862</v>
      </c>
      <c r="V20" s="13">
        <v>45863</v>
      </c>
      <c r="W20" s="66">
        <v>45864</v>
      </c>
      <c r="X20" s="12">
        <v>45865</v>
      </c>
      <c r="Y20" s="12"/>
      <c r="Z20" s="12">
        <v>45887</v>
      </c>
      <c r="AA20" s="12">
        <v>45888</v>
      </c>
      <c r="AB20" s="12">
        <v>45889</v>
      </c>
      <c r="AC20" s="27">
        <v>45890</v>
      </c>
      <c r="AD20" s="12">
        <v>45891</v>
      </c>
      <c r="AE20" s="48">
        <v>45892</v>
      </c>
      <c r="AF20" s="12">
        <v>45893</v>
      </c>
    </row>
    <row r="21" spans="2:32" ht="18" customHeight="1" x14ac:dyDescent="0.4">
      <c r="B21" s="13">
        <v>45803</v>
      </c>
      <c r="C21" s="12">
        <v>45804</v>
      </c>
      <c r="D21" s="12">
        <v>45805</v>
      </c>
      <c r="E21" s="28">
        <v>45806</v>
      </c>
      <c r="F21" s="13">
        <v>45807</v>
      </c>
      <c r="G21" s="48">
        <v>45808</v>
      </c>
      <c r="H21" s="12">
        <v>45809</v>
      </c>
      <c r="I21" s="12"/>
      <c r="J21" s="13">
        <v>45831</v>
      </c>
      <c r="K21" s="12">
        <v>45832</v>
      </c>
      <c r="L21" s="12">
        <v>45833</v>
      </c>
      <c r="M21" s="28">
        <v>45834</v>
      </c>
      <c r="N21" s="13">
        <v>45835</v>
      </c>
      <c r="O21" s="66">
        <v>45836</v>
      </c>
      <c r="P21" s="12">
        <v>45837</v>
      </c>
      <c r="Q21" s="12"/>
      <c r="R21" s="13">
        <v>45866</v>
      </c>
      <c r="S21" s="12">
        <v>45867</v>
      </c>
      <c r="T21" s="12">
        <v>45868</v>
      </c>
      <c r="U21" s="62">
        <v>45869</v>
      </c>
      <c r="V21" s="12">
        <v>45870</v>
      </c>
      <c r="W21" s="12">
        <v>45871</v>
      </c>
      <c r="X21" s="12">
        <v>45872</v>
      </c>
      <c r="Y21" s="12"/>
      <c r="Z21" s="12">
        <v>45894</v>
      </c>
      <c r="AA21" s="12">
        <v>45895</v>
      </c>
      <c r="AB21" s="12">
        <v>45896</v>
      </c>
      <c r="AC21" s="62">
        <v>45897</v>
      </c>
      <c r="AD21" s="12">
        <v>45898</v>
      </c>
      <c r="AE21" s="12">
        <v>45899</v>
      </c>
      <c r="AF21" s="12">
        <v>45900</v>
      </c>
    </row>
    <row r="22" spans="2:32" ht="18" customHeight="1" x14ac:dyDescent="0.4">
      <c r="B22" s="12">
        <v>45810</v>
      </c>
      <c r="C22" s="12">
        <v>45811</v>
      </c>
      <c r="D22" s="12">
        <v>45812</v>
      </c>
      <c r="E22" s="27">
        <v>45813</v>
      </c>
      <c r="F22" s="12">
        <v>45814</v>
      </c>
      <c r="G22" s="12">
        <v>45815</v>
      </c>
      <c r="H22" s="12">
        <v>45816</v>
      </c>
      <c r="I22" s="12"/>
      <c r="J22" s="12">
        <v>45838</v>
      </c>
      <c r="K22" s="12">
        <v>45839</v>
      </c>
      <c r="L22" s="12">
        <v>45840</v>
      </c>
      <c r="M22" s="12">
        <v>45841</v>
      </c>
      <c r="N22" s="12">
        <v>45842</v>
      </c>
      <c r="O22" s="12">
        <v>45843</v>
      </c>
      <c r="P22" s="12">
        <v>45844</v>
      </c>
      <c r="Q22" s="12"/>
      <c r="R22" s="12">
        <v>45873</v>
      </c>
      <c r="S22" s="12">
        <v>45874</v>
      </c>
      <c r="T22" s="12">
        <v>45875</v>
      </c>
      <c r="U22" s="27">
        <v>45876</v>
      </c>
      <c r="V22" s="12">
        <v>45877</v>
      </c>
      <c r="W22" s="12">
        <v>45878</v>
      </c>
      <c r="X22" s="12">
        <v>45879</v>
      </c>
      <c r="Y22" s="12"/>
      <c r="Z22" s="12">
        <v>45901</v>
      </c>
      <c r="AA22" s="12">
        <v>45902</v>
      </c>
      <c r="AB22" s="12">
        <v>45903</v>
      </c>
      <c r="AC22" s="27">
        <v>45904</v>
      </c>
      <c r="AD22" s="12">
        <v>45905</v>
      </c>
      <c r="AE22" s="12">
        <v>45906</v>
      </c>
      <c r="AF22" s="12">
        <v>45907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3">
        <f t="array" ref="B25:H30">Ruj</f>
        <v>45901</v>
      </c>
      <c r="C25" s="23">
        <v>45902</v>
      </c>
      <c r="D25" s="23">
        <v>45903</v>
      </c>
      <c r="E25" s="22">
        <v>45904</v>
      </c>
      <c r="F25" s="23">
        <v>45905</v>
      </c>
      <c r="G25" s="49">
        <v>45906</v>
      </c>
      <c r="H25" s="23">
        <v>45907</v>
      </c>
      <c r="I25" s="23"/>
      <c r="J25" s="23">
        <f t="array" ref="J25:P30">Lis</f>
        <v>45929</v>
      </c>
      <c r="K25" s="23">
        <v>45930</v>
      </c>
      <c r="L25" s="23">
        <v>45931</v>
      </c>
      <c r="M25" s="22">
        <v>45932</v>
      </c>
      <c r="N25" s="23">
        <v>45933</v>
      </c>
      <c r="O25" s="49">
        <v>45934</v>
      </c>
      <c r="P25" s="23">
        <v>45935</v>
      </c>
      <c r="Q25" s="23"/>
      <c r="R25" s="23">
        <f t="array" ref="R25:X30">Stu</f>
        <v>45957</v>
      </c>
      <c r="S25" s="23">
        <v>45958</v>
      </c>
      <c r="T25" s="23">
        <v>45959</v>
      </c>
      <c r="U25" s="22">
        <v>45960</v>
      </c>
      <c r="V25" s="23">
        <v>45961</v>
      </c>
      <c r="W25" s="49">
        <v>45962</v>
      </c>
      <c r="X25" s="23">
        <v>45963</v>
      </c>
      <c r="Y25" s="23"/>
      <c r="Z25" s="23">
        <f t="array" ref="Z25:AF30">Pro</f>
        <v>45992</v>
      </c>
      <c r="AA25" s="23">
        <v>45993</v>
      </c>
      <c r="AB25" s="23">
        <v>45994</v>
      </c>
      <c r="AC25" s="46">
        <v>45995</v>
      </c>
      <c r="AD25" s="23">
        <v>45996</v>
      </c>
      <c r="AE25" s="23">
        <v>45997</v>
      </c>
      <c r="AF25" s="23">
        <v>45998</v>
      </c>
    </row>
    <row r="26" spans="2:32" ht="18" customHeight="1" x14ac:dyDescent="0.4">
      <c r="B26" s="23">
        <v>45908</v>
      </c>
      <c r="C26" s="23">
        <v>45909</v>
      </c>
      <c r="D26" s="23">
        <v>45910</v>
      </c>
      <c r="E26" s="46">
        <v>45911</v>
      </c>
      <c r="F26" s="23">
        <v>45912</v>
      </c>
      <c r="G26" s="23">
        <v>45913</v>
      </c>
      <c r="H26" s="23">
        <v>45914</v>
      </c>
      <c r="I26" s="23"/>
      <c r="J26" s="23">
        <v>45936</v>
      </c>
      <c r="K26" s="23">
        <v>45937</v>
      </c>
      <c r="L26" s="23">
        <v>45938</v>
      </c>
      <c r="M26" s="46">
        <v>45939</v>
      </c>
      <c r="N26" s="23">
        <v>45940</v>
      </c>
      <c r="O26" s="23">
        <v>45941</v>
      </c>
      <c r="P26" s="23">
        <v>45942</v>
      </c>
      <c r="Q26" s="23"/>
      <c r="R26" s="23">
        <v>45964</v>
      </c>
      <c r="S26" s="23">
        <v>45965</v>
      </c>
      <c r="T26" s="23">
        <v>45966</v>
      </c>
      <c r="U26" s="46">
        <v>45967</v>
      </c>
      <c r="V26" s="23">
        <v>45968</v>
      </c>
      <c r="W26" s="13">
        <v>45969</v>
      </c>
      <c r="X26" s="23">
        <v>45970</v>
      </c>
      <c r="Y26" s="23"/>
      <c r="Z26" s="23">
        <v>45999</v>
      </c>
      <c r="AA26" s="23">
        <v>46000</v>
      </c>
      <c r="AB26" s="23">
        <v>46001</v>
      </c>
      <c r="AC26" s="22">
        <v>46002</v>
      </c>
      <c r="AD26" s="23">
        <v>46003</v>
      </c>
      <c r="AE26" s="49">
        <v>46004</v>
      </c>
      <c r="AF26" s="23">
        <v>46005</v>
      </c>
    </row>
    <row r="27" spans="2:32" ht="18" customHeight="1" x14ac:dyDescent="0.4">
      <c r="B27" s="23">
        <v>45915</v>
      </c>
      <c r="C27" s="23">
        <v>45916</v>
      </c>
      <c r="D27" s="23">
        <v>45917</v>
      </c>
      <c r="E27" s="22">
        <v>45918</v>
      </c>
      <c r="F27" s="23">
        <v>45919</v>
      </c>
      <c r="G27" s="49">
        <v>45920</v>
      </c>
      <c r="H27" s="23">
        <v>45921</v>
      </c>
      <c r="I27" s="23"/>
      <c r="J27" s="23">
        <v>45943</v>
      </c>
      <c r="K27" s="23">
        <v>45944</v>
      </c>
      <c r="L27" s="23">
        <v>45945</v>
      </c>
      <c r="M27" s="22">
        <v>45946</v>
      </c>
      <c r="N27" s="23">
        <v>45947</v>
      </c>
      <c r="O27" s="49">
        <v>45948</v>
      </c>
      <c r="P27" s="23">
        <v>45949</v>
      </c>
      <c r="Q27" s="23"/>
      <c r="R27" s="23">
        <v>45971</v>
      </c>
      <c r="S27" s="23">
        <v>45972</v>
      </c>
      <c r="T27" s="23">
        <v>45973</v>
      </c>
      <c r="U27" s="22">
        <v>45974</v>
      </c>
      <c r="V27" s="23">
        <v>45975</v>
      </c>
      <c r="W27" s="47">
        <v>45976</v>
      </c>
      <c r="X27" s="23">
        <v>45977</v>
      </c>
      <c r="Y27" s="23"/>
      <c r="Z27" s="23">
        <v>46006</v>
      </c>
      <c r="AA27" s="23">
        <v>46007</v>
      </c>
      <c r="AB27" s="23">
        <v>46008</v>
      </c>
      <c r="AC27" s="46">
        <v>46009</v>
      </c>
      <c r="AD27" s="23">
        <v>46010</v>
      </c>
      <c r="AE27" s="23">
        <v>46011</v>
      </c>
      <c r="AF27" s="23">
        <v>46012</v>
      </c>
    </row>
    <row r="28" spans="2:32" ht="18" customHeight="1" x14ac:dyDescent="0.4">
      <c r="B28" s="23">
        <v>45922</v>
      </c>
      <c r="C28" s="23">
        <v>45923</v>
      </c>
      <c r="D28" s="23">
        <v>45924</v>
      </c>
      <c r="E28" s="46">
        <v>45925</v>
      </c>
      <c r="F28" s="23">
        <v>45926</v>
      </c>
      <c r="G28" s="23">
        <v>45927</v>
      </c>
      <c r="H28" s="23">
        <v>45928</v>
      </c>
      <c r="I28" s="23"/>
      <c r="J28" s="23">
        <v>45950</v>
      </c>
      <c r="K28" s="23">
        <v>45951</v>
      </c>
      <c r="L28" s="23">
        <v>45952</v>
      </c>
      <c r="M28" s="46">
        <v>45953</v>
      </c>
      <c r="N28" s="23">
        <v>45954</v>
      </c>
      <c r="O28" s="23">
        <v>45955</v>
      </c>
      <c r="P28" s="23">
        <v>45956</v>
      </c>
      <c r="Q28" s="23"/>
      <c r="R28" s="23">
        <v>45978</v>
      </c>
      <c r="S28" s="23">
        <v>45979</v>
      </c>
      <c r="T28" s="23">
        <v>45980</v>
      </c>
      <c r="U28" s="46">
        <v>45981</v>
      </c>
      <c r="V28" s="23">
        <v>45982</v>
      </c>
      <c r="W28" s="13">
        <v>45983</v>
      </c>
      <c r="X28" s="23">
        <v>45984</v>
      </c>
      <c r="Y28" s="23"/>
      <c r="Z28" s="23">
        <v>46013</v>
      </c>
      <c r="AA28" s="23">
        <v>46014</v>
      </c>
      <c r="AB28" s="23">
        <v>46015</v>
      </c>
      <c r="AC28" s="22">
        <v>46016</v>
      </c>
      <c r="AD28" s="23">
        <v>46017</v>
      </c>
      <c r="AE28" s="49">
        <v>46018</v>
      </c>
      <c r="AF28" s="23">
        <v>46019</v>
      </c>
    </row>
    <row r="29" spans="2:32" ht="18" customHeight="1" x14ac:dyDescent="0.4">
      <c r="B29" s="23">
        <v>45929</v>
      </c>
      <c r="C29" s="23">
        <v>45930</v>
      </c>
      <c r="D29" s="23">
        <v>45931</v>
      </c>
      <c r="E29" s="22">
        <v>45932</v>
      </c>
      <c r="F29" s="23">
        <v>45933</v>
      </c>
      <c r="G29" s="23">
        <v>45934</v>
      </c>
      <c r="H29" s="23">
        <v>45935</v>
      </c>
      <c r="I29" s="23"/>
      <c r="J29" s="23">
        <v>45957</v>
      </c>
      <c r="K29" s="23">
        <v>45958</v>
      </c>
      <c r="L29" s="23">
        <v>45959</v>
      </c>
      <c r="M29" s="22">
        <v>45960</v>
      </c>
      <c r="N29" s="23">
        <v>45961</v>
      </c>
      <c r="O29" s="23">
        <v>45962</v>
      </c>
      <c r="P29" s="23">
        <v>45963</v>
      </c>
      <c r="Q29" s="23"/>
      <c r="R29" s="23">
        <v>45985</v>
      </c>
      <c r="S29" s="23">
        <v>45986</v>
      </c>
      <c r="T29" s="23">
        <v>45987</v>
      </c>
      <c r="U29" s="22">
        <v>45988</v>
      </c>
      <c r="V29" s="23">
        <v>45989</v>
      </c>
      <c r="W29" s="47">
        <v>45990</v>
      </c>
      <c r="X29" s="23">
        <v>45991</v>
      </c>
      <c r="Y29" s="23"/>
      <c r="Z29" s="23">
        <v>46020</v>
      </c>
      <c r="AA29" s="23">
        <v>46021</v>
      </c>
      <c r="AB29" s="23">
        <v>46022</v>
      </c>
      <c r="AC29" s="46">
        <v>46023</v>
      </c>
      <c r="AD29" s="23">
        <v>46024</v>
      </c>
      <c r="AE29" s="23">
        <v>46025</v>
      </c>
      <c r="AF29" s="23">
        <v>46026</v>
      </c>
    </row>
    <row r="30" spans="2:32" ht="18" customHeight="1" x14ac:dyDescent="0.4">
      <c r="B30" s="23">
        <v>45936</v>
      </c>
      <c r="C30" s="23">
        <v>45937</v>
      </c>
      <c r="D30" s="23">
        <v>45938</v>
      </c>
      <c r="E30" s="22">
        <v>45939</v>
      </c>
      <c r="F30" s="23">
        <v>45940</v>
      </c>
      <c r="G30" s="23">
        <v>45941</v>
      </c>
      <c r="H30" s="23">
        <v>45942</v>
      </c>
      <c r="I30" s="23"/>
      <c r="J30" s="23">
        <v>45964</v>
      </c>
      <c r="K30" s="23">
        <v>45965</v>
      </c>
      <c r="L30" s="23">
        <v>45966</v>
      </c>
      <c r="M30" s="22">
        <v>45967</v>
      </c>
      <c r="N30" s="23">
        <v>45968</v>
      </c>
      <c r="O30" s="23">
        <v>45969</v>
      </c>
      <c r="P30" s="23">
        <v>45970</v>
      </c>
      <c r="Q30" s="23"/>
      <c r="R30" s="23">
        <v>45992</v>
      </c>
      <c r="S30" s="23">
        <v>45993</v>
      </c>
      <c r="T30" s="23">
        <v>45994</v>
      </c>
      <c r="U30" s="22">
        <v>45995</v>
      </c>
      <c r="V30" s="23">
        <v>45996</v>
      </c>
      <c r="W30" s="23">
        <v>45997</v>
      </c>
      <c r="X30" s="23">
        <v>45998</v>
      </c>
      <c r="Y30" s="23"/>
      <c r="Z30" s="23">
        <v>46027</v>
      </c>
      <c r="AA30" s="23">
        <v>46028</v>
      </c>
      <c r="AB30" s="23">
        <v>46029</v>
      </c>
      <c r="AC30" s="22">
        <v>46030</v>
      </c>
      <c r="AD30" s="23">
        <v>46031</v>
      </c>
      <c r="AE30" s="23">
        <v>46032</v>
      </c>
      <c r="AF30" s="23">
        <v>46033</v>
      </c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H6"/>
  </mergeCells>
  <conditionalFormatting sqref="B9:I14">
    <cfRule type="expression" dxfId="95" priority="12">
      <formula>MONTH(B9)&lt;&gt;MONTH($B$11)</formula>
    </cfRule>
  </conditionalFormatting>
  <conditionalFormatting sqref="B17:I22">
    <cfRule type="expression" dxfId="94" priority="8">
      <formula>MONTH(B17)&lt;&gt;MONTH($B$19)</formula>
    </cfRule>
  </conditionalFormatting>
  <conditionalFormatting sqref="B25:I30">
    <cfRule type="expression" dxfId="93" priority="4">
      <formula>MONTH(B25)&lt;&gt;MONTH($B$27)</formula>
    </cfRule>
  </conditionalFormatting>
  <conditionalFormatting sqref="J9:Q14">
    <cfRule type="expression" dxfId="92" priority="11">
      <formula>MONTH(J9)&lt;&gt;MONTH($J$11)</formula>
    </cfRule>
  </conditionalFormatting>
  <conditionalFormatting sqref="J17:Q22">
    <cfRule type="expression" dxfId="91" priority="7">
      <formula>MONTH(J17)&lt;&gt;MONTH($J$19)</formula>
    </cfRule>
  </conditionalFormatting>
  <conditionalFormatting sqref="J25:Q30">
    <cfRule type="expression" dxfId="90" priority="3">
      <formula>MONTH(J25)&lt;&gt;MONTH($J$27)</formula>
    </cfRule>
  </conditionalFormatting>
  <conditionalFormatting sqref="R9:Y14">
    <cfRule type="expression" dxfId="89" priority="10">
      <formula>MONTH(R9)&lt;&gt;MONTH($R$11)</formula>
    </cfRule>
  </conditionalFormatting>
  <conditionalFormatting sqref="R17:Y22">
    <cfRule type="expression" dxfId="88" priority="6">
      <formula>MONTH(R17)&lt;&gt;MONTH($R$19)</formula>
    </cfRule>
  </conditionalFormatting>
  <conditionalFormatting sqref="R25:Y30">
    <cfRule type="expression" dxfId="87" priority="2">
      <formula>MONTH(R25)&lt;&gt;MONTH($R$27)</formula>
    </cfRule>
  </conditionalFormatting>
  <conditionalFormatting sqref="Z9:AF14">
    <cfRule type="expression" dxfId="86" priority="9">
      <formula>MONTH(Z9)&lt;&gt;MONTH($Z$11)</formula>
    </cfRule>
  </conditionalFormatting>
  <conditionalFormatting sqref="Z17:AF22">
    <cfRule type="expression" dxfId="85" priority="5">
      <formula>MONTH(Z17)&lt;&gt;MONTH($Z$19)</formula>
    </cfRule>
  </conditionalFormatting>
  <conditionalFormatting sqref="Z25:AF30">
    <cfRule type="expression" dxfId="8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400-000000000000}"/>
    <dataValidation allowBlank="1" showInputMessage="1" showErrorMessage="1" prompt="Dani u tjedan za mjesec iz ćelije iznad ove navedeni su u rasponu ćelija od I4 do O4" sqref="J8" xr:uid="{00000000-0002-0000-0400-000001000000}"/>
    <dataValidation allowBlank="1" showInputMessage="1" showErrorMessage="1" prompt="Dani u tjedan za mjesec iz ćelije iznad ove navedeni su u rasponu ćelija od P4 do V4" sqref="R8" xr:uid="{00000000-0002-0000-0400-000002000000}"/>
    <dataValidation allowBlank="1" showInputMessage="1" showErrorMessage="1" prompt="Dani u tjedan za mjesec iz ćelije iznad ove navedeni su u rasponu ćelija od W4 do AC4" sqref="Z8" xr:uid="{00000000-0002-0000-0400-000003000000}"/>
    <dataValidation allowBlank="1" showInputMessage="1" showErrorMessage="1" prompt="Dani u tjedan za mjesec iz ćelije iznad ove navedeni su u rasponu ćelija od B12 do H12" sqref="B16" xr:uid="{00000000-0002-0000-0400-000004000000}"/>
    <dataValidation allowBlank="1" showInputMessage="1" showErrorMessage="1" prompt="Dani u tjedan za mjesec iz ćelije iznad ove navedeni su u rasponu ćelija od I12 do O12" sqref="J16" xr:uid="{00000000-0002-0000-0400-000005000000}"/>
    <dataValidation allowBlank="1" showInputMessage="1" showErrorMessage="1" prompt="Dani u tjedan za mjesec iz ćelije iznad ove navedeni su u rasponu ćelija od P12 do V12" sqref="R16" xr:uid="{00000000-0002-0000-0400-000006000000}"/>
    <dataValidation allowBlank="1" showInputMessage="1" showErrorMessage="1" prompt="Dani u tjedan za mjesec iz ćelije iznad ove navedeni su u rasponu ćelija od W12 do AC12" sqref="Z16" xr:uid="{00000000-0002-0000-0400-000007000000}"/>
    <dataValidation allowBlank="1" showInputMessage="1" showErrorMessage="1" prompt="Dani u tjedan za mjesec iz ćelije iznad ove navedeni su u rasponu ćelija od B20 do H20" sqref="B24" xr:uid="{00000000-0002-0000-0400-000008000000}"/>
    <dataValidation allowBlank="1" showInputMessage="1" showErrorMessage="1" prompt="Dani u tjedan za mjesec iz ćelije iznad ove navedeni su u rasponu ćelija od I20 do O20" sqref="J24" xr:uid="{00000000-0002-0000-0400-000009000000}"/>
    <dataValidation allowBlank="1" showInputMessage="1" showErrorMessage="1" prompt="Dani u tjedan za mjesec iz ćelije iznad ove navedeni su u rasponu ćelija od P20 do V20" sqref="R24" xr:uid="{00000000-0002-0000-0400-00000A000000}"/>
    <dataValidation allowBlank="1" showInputMessage="1" showErrorMessage="1" prompt="Dani u tjedan za mjesec iz ćelije iznad ove navedeni su u rasponu ćelija od W20 do AC20" sqref="Z24" xr:uid="{00000000-0002-0000-04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4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4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4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4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4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4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4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4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4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4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4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400-000017000000}"/>
    <dataValidation allowBlank="1" showInputMessage="1" showErrorMessage="1" prompt="U ovu ćeliju unesite godinu. Kalendarski se datumi automatski ažuriraju u ćelijama od B3 do AC26" sqref="B2:AF2 B3:B6" xr:uid="{00000000-0002-0000-0400-000018000000}"/>
    <dataValidation allowBlank="1" showInputMessage="1" showErrorMessage="1" prompt="Odaberite prvi dan u tjednu u ćeliji s desne strane, kalendarsku godinu u ćeliji ispod ove" sqref="B1:K1" xr:uid="{00000000-0002-0000-04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4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4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/>
    <pageSetUpPr autoPageBreaks="0" fitToPage="1"/>
  </sheetPr>
  <dimension ref="A1:AN30"/>
  <sheetViews>
    <sheetView showGridLines="0" topLeftCell="A3" zoomScaleNormal="100" workbookViewId="0">
      <selection activeCell="G10" sqref="G1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15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6"/>
      <c r="B6" s="6"/>
      <c r="C6" s="6"/>
      <c r="D6" s="6"/>
      <c r="E6" s="6"/>
      <c r="F6" s="6"/>
      <c r="G6" s="21"/>
      <c r="H6" s="88" t="s">
        <v>17</v>
      </c>
      <c r="I6" s="88"/>
      <c r="J6" s="88"/>
      <c r="K6" s="88"/>
      <c r="L6" s="88"/>
      <c r="M6" s="17"/>
      <c r="N6" s="6"/>
      <c r="O6" s="8"/>
      <c r="P6" s="88" t="s">
        <v>18</v>
      </c>
      <c r="Q6" s="88"/>
      <c r="R6" s="88"/>
      <c r="S6" s="88"/>
      <c r="T6" s="88"/>
      <c r="U6" s="17"/>
      <c r="V6" s="6"/>
      <c r="W6" s="50"/>
      <c r="X6" s="6"/>
      <c r="Y6" s="95" t="s">
        <v>23</v>
      </c>
      <c r="Z6" s="95"/>
      <c r="AA6" s="95"/>
      <c r="AB6" s="95"/>
      <c r="AC6"/>
      <c r="AD6"/>
      <c r="AE6"/>
      <c r="AF6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45656</v>
      </c>
      <c r="C9" s="32">
        <v>45657</v>
      </c>
      <c r="D9" s="13">
        <v>45658</v>
      </c>
      <c r="E9" s="36">
        <v>45659</v>
      </c>
      <c r="F9" s="36">
        <v>45660</v>
      </c>
      <c r="G9" s="36">
        <v>45661</v>
      </c>
      <c r="H9" s="36">
        <v>45662</v>
      </c>
      <c r="I9" s="36"/>
      <c r="J9" s="36">
        <f t="array" ref="J9:P14">Velj</f>
        <v>45684</v>
      </c>
      <c r="K9" s="32">
        <v>45685</v>
      </c>
      <c r="L9" s="13">
        <v>45686</v>
      </c>
      <c r="M9" s="13">
        <v>45687</v>
      </c>
      <c r="N9" s="13">
        <v>45688</v>
      </c>
      <c r="O9" s="13">
        <v>45689</v>
      </c>
      <c r="P9" s="36">
        <v>45690</v>
      </c>
      <c r="Q9" s="36"/>
      <c r="R9" s="36">
        <f t="array" ref="R9:X14">Ožu</f>
        <v>45712</v>
      </c>
      <c r="S9" s="32">
        <v>45713</v>
      </c>
      <c r="T9" s="13">
        <v>45714</v>
      </c>
      <c r="U9" s="13">
        <v>45715</v>
      </c>
      <c r="V9" s="13">
        <v>45716</v>
      </c>
      <c r="W9" s="36">
        <v>45717</v>
      </c>
      <c r="X9" s="36">
        <v>45718</v>
      </c>
      <c r="Y9" s="36"/>
      <c r="Z9" s="36">
        <f t="array" ref="Z9:AF14">Tra</f>
        <v>45747</v>
      </c>
      <c r="AA9" s="32">
        <v>45748</v>
      </c>
      <c r="AB9" s="47">
        <v>45749</v>
      </c>
      <c r="AC9" s="13">
        <v>45750</v>
      </c>
      <c r="AD9" s="13">
        <v>45751</v>
      </c>
      <c r="AE9" s="33">
        <v>45752</v>
      </c>
      <c r="AF9" s="13">
        <v>45753</v>
      </c>
      <c r="AG9" s="34"/>
      <c r="AH9" s="34"/>
      <c r="AN9" s="34"/>
    </row>
    <row r="10" spans="1:40" ht="18" customHeight="1" x14ac:dyDescent="0.4">
      <c r="B10" s="36">
        <v>45663</v>
      </c>
      <c r="C10" s="32">
        <v>45664</v>
      </c>
      <c r="D10" s="47">
        <v>45665</v>
      </c>
      <c r="E10" s="13">
        <v>45666</v>
      </c>
      <c r="F10" s="13">
        <v>45667</v>
      </c>
      <c r="G10" s="33">
        <v>45668</v>
      </c>
      <c r="H10" s="36">
        <v>45669</v>
      </c>
      <c r="I10" s="36"/>
      <c r="J10" s="13">
        <v>45691</v>
      </c>
      <c r="K10" s="32">
        <v>45692</v>
      </c>
      <c r="L10" s="47">
        <v>45693</v>
      </c>
      <c r="M10" s="13">
        <v>45694</v>
      </c>
      <c r="N10" s="13">
        <v>45695</v>
      </c>
      <c r="O10" s="33">
        <v>45696</v>
      </c>
      <c r="P10" s="36">
        <v>45697</v>
      </c>
      <c r="Q10" s="36"/>
      <c r="R10" s="13">
        <v>45719</v>
      </c>
      <c r="S10" s="32">
        <v>45720</v>
      </c>
      <c r="T10" s="47">
        <v>45721</v>
      </c>
      <c r="U10" s="13">
        <v>45722</v>
      </c>
      <c r="V10" s="13">
        <v>45723</v>
      </c>
      <c r="W10" s="33">
        <v>45724</v>
      </c>
      <c r="X10" s="36">
        <v>45725</v>
      </c>
      <c r="Y10" s="36"/>
      <c r="Z10" s="13">
        <v>45754</v>
      </c>
      <c r="AA10" s="32">
        <v>45755</v>
      </c>
      <c r="AB10" s="13">
        <v>45756</v>
      </c>
      <c r="AC10" s="13">
        <v>45757</v>
      </c>
      <c r="AD10" s="13">
        <v>45758</v>
      </c>
      <c r="AE10" s="13">
        <v>45759</v>
      </c>
      <c r="AF10" s="13">
        <v>45760</v>
      </c>
      <c r="AG10" s="34"/>
      <c r="AH10" s="34"/>
    </row>
    <row r="11" spans="1:40" ht="18" customHeight="1" x14ac:dyDescent="0.4">
      <c r="B11" s="36">
        <v>45670</v>
      </c>
      <c r="C11" s="32">
        <v>45671</v>
      </c>
      <c r="D11" s="13">
        <v>45672</v>
      </c>
      <c r="E11" s="13">
        <v>45673</v>
      </c>
      <c r="F11" s="13">
        <v>45674</v>
      </c>
      <c r="G11" s="13">
        <v>45675</v>
      </c>
      <c r="H11" s="36">
        <v>45676</v>
      </c>
      <c r="I11" s="36"/>
      <c r="J11" s="13">
        <v>45698</v>
      </c>
      <c r="K11" s="32">
        <v>45699</v>
      </c>
      <c r="L11" s="13">
        <v>45700</v>
      </c>
      <c r="M11" s="13">
        <v>45701</v>
      </c>
      <c r="N11" s="13">
        <v>45702</v>
      </c>
      <c r="O11" s="13">
        <v>45703</v>
      </c>
      <c r="P11" s="36">
        <v>45704</v>
      </c>
      <c r="Q11" s="36"/>
      <c r="R11" s="13">
        <v>45726</v>
      </c>
      <c r="S11" s="32">
        <v>45727</v>
      </c>
      <c r="T11" s="13">
        <v>45728</v>
      </c>
      <c r="U11" s="13">
        <v>45729</v>
      </c>
      <c r="V11" s="13">
        <v>45730</v>
      </c>
      <c r="W11" s="13">
        <v>45731</v>
      </c>
      <c r="X11" s="36">
        <v>45732</v>
      </c>
      <c r="Y11" s="36"/>
      <c r="Z11" s="13">
        <v>45761</v>
      </c>
      <c r="AA11" s="32">
        <v>45762</v>
      </c>
      <c r="AB11" s="47">
        <v>45763</v>
      </c>
      <c r="AC11" s="13">
        <v>45764</v>
      </c>
      <c r="AD11" s="13">
        <v>45765</v>
      </c>
      <c r="AE11" s="33">
        <v>45766</v>
      </c>
      <c r="AF11" s="13">
        <v>45767</v>
      </c>
      <c r="AG11" s="34"/>
      <c r="AH11" s="34"/>
    </row>
    <row r="12" spans="1:40" ht="18" customHeight="1" x14ac:dyDescent="0.4">
      <c r="B12" s="36">
        <v>45677</v>
      </c>
      <c r="C12" s="32">
        <v>45678</v>
      </c>
      <c r="D12" s="47">
        <v>45679</v>
      </c>
      <c r="E12" s="13">
        <v>45680</v>
      </c>
      <c r="F12" s="13">
        <v>45681</v>
      </c>
      <c r="G12" s="33">
        <v>45682</v>
      </c>
      <c r="H12" s="36">
        <v>45683</v>
      </c>
      <c r="I12" s="36"/>
      <c r="J12" s="13">
        <v>45705</v>
      </c>
      <c r="K12" s="32">
        <v>45706</v>
      </c>
      <c r="L12" s="47">
        <v>45707</v>
      </c>
      <c r="M12" s="13">
        <v>45708</v>
      </c>
      <c r="N12" s="13">
        <v>45709</v>
      </c>
      <c r="O12" s="33">
        <v>45710</v>
      </c>
      <c r="P12" s="36">
        <v>45711</v>
      </c>
      <c r="Q12" s="36"/>
      <c r="R12" s="13">
        <v>45733</v>
      </c>
      <c r="S12" s="32">
        <v>45734</v>
      </c>
      <c r="T12" s="47">
        <v>45735</v>
      </c>
      <c r="U12" s="13">
        <v>45736</v>
      </c>
      <c r="V12" s="13">
        <v>45737</v>
      </c>
      <c r="W12" s="33">
        <v>45738</v>
      </c>
      <c r="X12" s="36">
        <v>45739</v>
      </c>
      <c r="Y12" s="36"/>
      <c r="Z12" s="13">
        <v>45768</v>
      </c>
      <c r="AA12" s="32">
        <v>45769</v>
      </c>
      <c r="AB12" s="13">
        <v>45770</v>
      </c>
      <c r="AC12" s="13">
        <v>45771</v>
      </c>
      <c r="AD12" s="13">
        <v>45772</v>
      </c>
      <c r="AE12" s="13">
        <v>45773</v>
      </c>
      <c r="AF12" s="13">
        <v>45774</v>
      </c>
      <c r="AG12" s="34"/>
      <c r="AH12" s="34"/>
    </row>
    <row r="13" spans="1:40" ht="18" customHeight="1" x14ac:dyDescent="0.4">
      <c r="B13" s="36">
        <v>45684</v>
      </c>
      <c r="C13" s="32">
        <v>45685</v>
      </c>
      <c r="D13" s="13">
        <v>45686</v>
      </c>
      <c r="E13" s="13">
        <v>45687</v>
      </c>
      <c r="F13" s="13">
        <v>45688</v>
      </c>
      <c r="G13" s="13">
        <v>45689</v>
      </c>
      <c r="H13" s="36">
        <v>45690</v>
      </c>
      <c r="I13" s="36"/>
      <c r="J13" s="13">
        <v>45712</v>
      </c>
      <c r="K13" s="32">
        <v>45713</v>
      </c>
      <c r="L13" s="13">
        <v>45714</v>
      </c>
      <c r="M13" s="36">
        <v>45715</v>
      </c>
      <c r="N13" s="13">
        <v>45716</v>
      </c>
      <c r="O13" s="36">
        <v>45717</v>
      </c>
      <c r="P13" s="36">
        <v>45718</v>
      </c>
      <c r="Q13" s="36"/>
      <c r="R13" s="13">
        <v>45740</v>
      </c>
      <c r="S13" s="32">
        <v>45741</v>
      </c>
      <c r="T13" s="13">
        <v>45742</v>
      </c>
      <c r="U13" s="36">
        <v>45743</v>
      </c>
      <c r="V13" s="13">
        <v>45744</v>
      </c>
      <c r="W13" s="13">
        <v>45745</v>
      </c>
      <c r="X13" s="36">
        <v>45746</v>
      </c>
      <c r="Y13" s="36"/>
      <c r="Z13" s="13">
        <v>45775</v>
      </c>
      <c r="AA13" s="32">
        <v>45776</v>
      </c>
      <c r="AB13" s="47">
        <v>45777</v>
      </c>
      <c r="AC13" s="13">
        <v>45778</v>
      </c>
      <c r="AD13" s="13">
        <v>45779</v>
      </c>
      <c r="AE13" s="33">
        <v>45780</v>
      </c>
      <c r="AF13" s="13">
        <v>45781</v>
      </c>
      <c r="AG13" s="34"/>
      <c r="AH13" s="34"/>
    </row>
    <row r="14" spans="1:40" ht="18" customHeight="1" x14ac:dyDescent="0.4">
      <c r="B14" s="36">
        <v>45691</v>
      </c>
      <c r="C14" s="32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36">
        <v>45697</v>
      </c>
      <c r="I14" s="36"/>
      <c r="J14" s="36">
        <v>45719</v>
      </c>
      <c r="K14" s="32">
        <v>45720</v>
      </c>
      <c r="L14" s="36">
        <v>45721</v>
      </c>
      <c r="M14" s="36">
        <v>45722</v>
      </c>
      <c r="N14" s="36">
        <v>45723</v>
      </c>
      <c r="O14" s="36">
        <v>45724</v>
      </c>
      <c r="P14" s="36">
        <v>45725</v>
      </c>
      <c r="Q14" s="36"/>
      <c r="R14" s="13">
        <v>45747</v>
      </c>
      <c r="S14" s="32">
        <v>45748</v>
      </c>
      <c r="T14" s="36">
        <v>45749</v>
      </c>
      <c r="U14" s="36">
        <v>45750</v>
      </c>
      <c r="V14" s="36">
        <v>45751</v>
      </c>
      <c r="W14" s="13">
        <v>45752</v>
      </c>
      <c r="X14" s="36">
        <v>45753</v>
      </c>
      <c r="Y14" s="36"/>
      <c r="Z14" s="36">
        <v>45782</v>
      </c>
      <c r="AA14" s="32">
        <v>45783</v>
      </c>
      <c r="AB14" s="36">
        <v>45784</v>
      </c>
      <c r="AC14" s="36">
        <v>45785</v>
      </c>
      <c r="AD14" s="36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4">
      <c r="B15" s="96" t="str">
        <f>MonthHeaders</f>
        <v>SVIBANJ</v>
      </c>
      <c r="C15" s="96"/>
      <c r="D15" s="96"/>
      <c r="E15" s="96"/>
      <c r="F15" s="96"/>
      <c r="G15" s="96"/>
      <c r="H15" s="96"/>
      <c r="I15" s="38"/>
      <c r="J15" s="96" t="str">
        <f>MonthHeaders</f>
        <v>LIPANJ</v>
      </c>
      <c r="K15" s="96"/>
      <c r="L15" s="96"/>
      <c r="M15" s="96"/>
      <c r="N15" s="96"/>
      <c r="O15" s="96"/>
      <c r="P15" s="96"/>
      <c r="Q15" s="38"/>
      <c r="R15" s="96" t="str">
        <f>MonthHeaders</f>
        <v>SRPANJ</v>
      </c>
      <c r="S15" s="96"/>
      <c r="T15" s="96"/>
      <c r="U15" s="96"/>
      <c r="V15" s="96"/>
      <c r="W15" s="96"/>
      <c r="X15" s="96"/>
      <c r="Y15" s="38"/>
      <c r="Z15" s="96" t="str">
        <f>MonthHeaders</f>
        <v>KOLOVOZ</v>
      </c>
      <c r="AA15" s="96"/>
      <c r="AB15" s="96"/>
      <c r="AC15" s="96"/>
      <c r="AD15" s="96"/>
      <c r="AE15" s="96"/>
      <c r="AF15" s="96"/>
      <c r="AG15" s="34"/>
      <c r="AH15" s="34"/>
      <c r="AL15" s="1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40">
        <f t="array" ref="B17:H22">Svi</f>
        <v>45775</v>
      </c>
      <c r="C17" s="27">
        <v>45776</v>
      </c>
      <c r="D17" s="48">
        <v>45777</v>
      </c>
      <c r="E17" s="9">
        <v>45778</v>
      </c>
      <c r="F17" s="13">
        <v>45779</v>
      </c>
      <c r="G17" s="35">
        <v>45780</v>
      </c>
      <c r="H17" s="12">
        <v>45781</v>
      </c>
      <c r="I17" s="40"/>
      <c r="J17" s="12">
        <f t="array" ref="J17:P22">Lip</f>
        <v>45803</v>
      </c>
      <c r="K17" s="27">
        <v>45804</v>
      </c>
      <c r="L17" s="12">
        <v>45805</v>
      </c>
      <c r="M17" s="12">
        <v>45806</v>
      </c>
      <c r="N17" s="12">
        <v>45807</v>
      </c>
      <c r="O17" s="35">
        <v>45808</v>
      </c>
      <c r="P17" s="12">
        <v>45809</v>
      </c>
      <c r="Q17" s="40"/>
      <c r="R17" s="36">
        <f t="array" ref="R17:X22">Srp</f>
        <v>45838</v>
      </c>
      <c r="S17" s="27">
        <v>45839</v>
      </c>
      <c r="T17" s="12">
        <v>45840</v>
      </c>
      <c r="U17" s="9">
        <v>45841</v>
      </c>
      <c r="V17" s="13">
        <v>45842</v>
      </c>
      <c r="W17" s="9">
        <v>45843</v>
      </c>
      <c r="X17" s="12">
        <v>45844</v>
      </c>
      <c r="Y17" s="40"/>
      <c r="Z17" s="40">
        <f t="array" ref="Z17:AF22">Kol</f>
        <v>45866</v>
      </c>
      <c r="AA17" s="27">
        <v>45867</v>
      </c>
      <c r="AB17" s="12">
        <v>45868</v>
      </c>
      <c r="AC17" s="12">
        <v>45869</v>
      </c>
      <c r="AD17" s="12">
        <v>45870</v>
      </c>
      <c r="AE17" s="12">
        <v>45871</v>
      </c>
      <c r="AF17" s="40">
        <v>45872</v>
      </c>
      <c r="AG17" s="34"/>
      <c r="AH17" s="34"/>
    </row>
    <row r="18" spans="2:34" ht="18" customHeight="1" x14ac:dyDescent="0.4">
      <c r="B18" s="13">
        <v>45782</v>
      </c>
      <c r="C18" s="27">
        <v>45783</v>
      </c>
      <c r="D18" s="12">
        <v>45784</v>
      </c>
      <c r="E18" s="9">
        <v>45785</v>
      </c>
      <c r="F18" s="13">
        <v>45786</v>
      </c>
      <c r="G18" s="9">
        <v>45787</v>
      </c>
      <c r="H18" s="12">
        <v>45788</v>
      </c>
      <c r="I18" s="40"/>
      <c r="J18" s="13">
        <v>45810</v>
      </c>
      <c r="K18" s="27">
        <v>45811</v>
      </c>
      <c r="L18" s="12">
        <v>45812</v>
      </c>
      <c r="M18" s="9">
        <v>45813</v>
      </c>
      <c r="N18" s="13">
        <v>45814</v>
      </c>
      <c r="O18" s="9">
        <v>45815</v>
      </c>
      <c r="P18" s="12">
        <v>45816</v>
      </c>
      <c r="Q18" s="40"/>
      <c r="R18" s="13">
        <v>45845</v>
      </c>
      <c r="S18" s="27">
        <v>45846</v>
      </c>
      <c r="T18" s="48">
        <v>45847</v>
      </c>
      <c r="U18" s="9">
        <v>45848</v>
      </c>
      <c r="V18" s="13">
        <v>45849</v>
      </c>
      <c r="W18" s="35">
        <v>45850</v>
      </c>
      <c r="X18" s="12">
        <v>45851</v>
      </c>
      <c r="Y18" s="40"/>
      <c r="Z18" s="12">
        <v>45873</v>
      </c>
      <c r="AA18" s="27">
        <v>45874</v>
      </c>
      <c r="AB18" s="48">
        <v>45875</v>
      </c>
      <c r="AC18" s="12">
        <v>45876</v>
      </c>
      <c r="AD18" s="12">
        <v>45877</v>
      </c>
      <c r="AE18" s="30">
        <v>45878</v>
      </c>
      <c r="AF18" s="40">
        <v>45879</v>
      </c>
      <c r="AG18" s="34"/>
      <c r="AH18" s="34"/>
    </row>
    <row r="19" spans="2:34" ht="18" customHeight="1" x14ac:dyDescent="0.4">
      <c r="B19" s="13">
        <v>45789</v>
      </c>
      <c r="C19" s="27">
        <v>45790</v>
      </c>
      <c r="D19" s="48">
        <v>45791</v>
      </c>
      <c r="E19" s="9">
        <v>45792</v>
      </c>
      <c r="F19" s="13">
        <v>45793</v>
      </c>
      <c r="G19" s="35">
        <v>45794</v>
      </c>
      <c r="H19" s="12">
        <v>45795</v>
      </c>
      <c r="I19" s="40"/>
      <c r="J19" s="13">
        <v>45817</v>
      </c>
      <c r="K19" s="27">
        <v>45818</v>
      </c>
      <c r="L19" s="48">
        <v>45819</v>
      </c>
      <c r="M19" s="9">
        <v>45820</v>
      </c>
      <c r="N19" s="13">
        <v>45821</v>
      </c>
      <c r="O19" s="35">
        <v>45822</v>
      </c>
      <c r="P19" s="12">
        <v>45823</v>
      </c>
      <c r="Q19" s="40"/>
      <c r="R19" s="13">
        <v>45852</v>
      </c>
      <c r="S19" s="27">
        <v>45853</v>
      </c>
      <c r="T19" s="12">
        <v>45854</v>
      </c>
      <c r="U19" s="9">
        <v>45855</v>
      </c>
      <c r="V19" s="13">
        <v>45856</v>
      </c>
      <c r="W19" s="9">
        <v>45857</v>
      </c>
      <c r="X19" s="12">
        <v>45858</v>
      </c>
      <c r="Y19" s="40"/>
      <c r="Z19" s="12">
        <v>45880</v>
      </c>
      <c r="AA19" s="27">
        <v>45881</v>
      </c>
      <c r="AB19" s="12">
        <v>45882</v>
      </c>
      <c r="AC19" s="12">
        <v>45883</v>
      </c>
      <c r="AD19" s="12">
        <v>45884</v>
      </c>
      <c r="AE19" s="12">
        <v>45885</v>
      </c>
      <c r="AF19" s="40">
        <v>45886</v>
      </c>
      <c r="AG19" s="34"/>
      <c r="AH19" s="34"/>
    </row>
    <row r="20" spans="2:34" ht="18" customHeight="1" x14ac:dyDescent="0.4">
      <c r="B20" s="13">
        <v>45796</v>
      </c>
      <c r="C20" s="27">
        <v>45797</v>
      </c>
      <c r="D20" s="12">
        <v>45798</v>
      </c>
      <c r="E20" s="9">
        <v>45799</v>
      </c>
      <c r="F20" s="13">
        <v>45800</v>
      </c>
      <c r="G20" s="9">
        <v>45801</v>
      </c>
      <c r="H20" s="12">
        <v>45802</v>
      </c>
      <c r="I20" s="40"/>
      <c r="J20" s="13">
        <v>45824</v>
      </c>
      <c r="K20" s="27">
        <v>45825</v>
      </c>
      <c r="L20" s="12">
        <v>45826</v>
      </c>
      <c r="M20" s="9">
        <v>45827</v>
      </c>
      <c r="N20" s="13">
        <v>45828</v>
      </c>
      <c r="O20" s="9">
        <v>45829</v>
      </c>
      <c r="P20" s="12">
        <v>45830</v>
      </c>
      <c r="Q20" s="40"/>
      <c r="R20" s="13">
        <v>45859</v>
      </c>
      <c r="S20" s="27">
        <v>45860</v>
      </c>
      <c r="T20" s="48">
        <v>45861</v>
      </c>
      <c r="U20" s="9">
        <v>45862</v>
      </c>
      <c r="V20" s="13">
        <v>45863</v>
      </c>
      <c r="W20" s="35">
        <v>45864</v>
      </c>
      <c r="X20" s="12">
        <v>45865</v>
      </c>
      <c r="Y20" s="40"/>
      <c r="Z20" s="12">
        <v>45887</v>
      </c>
      <c r="AA20" s="27">
        <v>45888</v>
      </c>
      <c r="AB20" s="48">
        <v>45889</v>
      </c>
      <c r="AC20" s="12">
        <v>45890</v>
      </c>
      <c r="AD20" s="12">
        <v>45891</v>
      </c>
      <c r="AE20" s="30">
        <v>45892</v>
      </c>
      <c r="AF20" s="40">
        <v>45893</v>
      </c>
      <c r="AG20" s="34"/>
      <c r="AH20" s="34"/>
    </row>
    <row r="21" spans="2:34" ht="18" customHeight="1" x14ac:dyDescent="0.4">
      <c r="B21" s="13">
        <v>45803</v>
      </c>
      <c r="C21" s="27">
        <v>45804</v>
      </c>
      <c r="D21" s="48">
        <v>45805</v>
      </c>
      <c r="E21" s="9">
        <v>45806</v>
      </c>
      <c r="F21" s="13">
        <v>45807</v>
      </c>
      <c r="G21" s="30">
        <v>45808</v>
      </c>
      <c r="H21" s="12">
        <v>45809</v>
      </c>
      <c r="I21" s="40"/>
      <c r="J21" s="13">
        <v>45831</v>
      </c>
      <c r="K21" s="27">
        <v>45832</v>
      </c>
      <c r="L21" s="48">
        <v>45833</v>
      </c>
      <c r="M21" s="9">
        <v>45834</v>
      </c>
      <c r="N21" s="13">
        <v>45835</v>
      </c>
      <c r="O21" s="35">
        <v>45836</v>
      </c>
      <c r="P21" s="12">
        <v>45837</v>
      </c>
      <c r="Q21" s="40"/>
      <c r="R21" s="13">
        <v>45866</v>
      </c>
      <c r="S21" s="27">
        <v>45867</v>
      </c>
      <c r="T21" s="12">
        <v>45868</v>
      </c>
      <c r="U21" s="12">
        <v>45869</v>
      </c>
      <c r="V21" s="12">
        <v>45870</v>
      </c>
      <c r="W21" s="12">
        <v>45871</v>
      </c>
      <c r="X21" s="12">
        <v>45872</v>
      </c>
      <c r="Y21" s="40"/>
      <c r="Z21" s="12">
        <v>45894</v>
      </c>
      <c r="AA21" s="27">
        <v>45895</v>
      </c>
      <c r="AB21" s="12">
        <v>45896</v>
      </c>
      <c r="AC21" s="12">
        <v>45897</v>
      </c>
      <c r="AD21" s="12">
        <v>45898</v>
      </c>
      <c r="AE21" s="12">
        <v>45899</v>
      </c>
      <c r="AF21" s="40">
        <v>45900</v>
      </c>
      <c r="AG21" s="34"/>
      <c r="AH21" s="34"/>
    </row>
    <row r="22" spans="2:34" ht="18" customHeight="1" x14ac:dyDescent="0.4">
      <c r="B22" s="40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12">
        <v>45816</v>
      </c>
      <c r="I22" s="40"/>
      <c r="J22" s="40">
        <v>45838</v>
      </c>
      <c r="K22" s="27">
        <v>45839</v>
      </c>
      <c r="L22" s="12">
        <v>45840</v>
      </c>
      <c r="M22" s="12">
        <v>45841</v>
      </c>
      <c r="N22" s="12">
        <v>45842</v>
      </c>
      <c r="O22" s="12">
        <v>45843</v>
      </c>
      <c r="P22" s="12">
        <v>45844</v>
      </c>
      <c r="Q22" s="40"/>
      <c r="R22" s="40">
        <v>45873</v>
      </c>
      <c r="S22" s="27">
        <v>45874</v>
      </c>
      <c r="T22" s="12">
        <v>45875</v>
      </c>
      <c r="U22" s="12">
        <v>45876</v>
      </c>
      <c r="V22" s="12">
        <v>45877</v>
      </c>
      <c r="W22" s="12">
        <v>45878</v>
      </c>
      <c r="X22" s="12">
        <v>45879</v>
      </c>
      <c r="Y22" s="40"/>
      <c r="Z22" s="12">
        <v>45901</v>
      </c>
      <c r="AA22" s="27">
        <v>45902</v>
      </c>
      <c r="AB22" s="40">
        <v>45903</v>
      </c>
      <c r="AC22" s="40">
        <v>45904</v>
      </c>
      <c r="AD22" s="40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96" t="str">
        <f>MonthHeaders</f>
        <v>RUJAN</v>
      </c>
      <c r="C23" s="96"/>
      <c r="D23" s="96"/>
      <c r="E23" s="96"/>
      <c r="F23" s="96"/>
      <c r="G23" s="96"/>
      <c r="H23" s="96"/>
      <c r="I23" s="38"/>
      <c r="J23" s="96" t="str">
        <f>MonthHeaders</f>
        <v>LISTOPAD</v>
      </c>
      <c r="K23" s="96"/>
      <c r="L23" s="96"/>
      <c r="M23" s="96"/>
      <c r="N23" s="96"/>
      <c r="O23" s="96"/>
      <c r="P23" s="96"/>
      <c r="Q23" s="38"/>
      <c r="R23" s="96" t="str">
        <f>MonthHeaders</f>
        <v>STUDENI</v>
      </c>
      <c r="S23" s="96"/>
      <c r="T23" s="96"/>
      <c r="U23" s="96"/>
      <c r="V23" s="96"/>
      <c r="W23" s="96"/>
      <c r="X23" s="96"/>
      <c r="Y23" s="38"/>
      <c r="Z23" s="96" t="str">
        <f>MonthHeaders</f>
        <v>PROSINAC</v>
      </c>
      <c r="AA23" s="96"/>
      <c r="AB23" s="96"/>
      <c r="AC23" s="96"/>
      <c r="AD23" s="96"/>
      <c r="AE23" s="96"/>
      <c r="AF23" s="96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45901</v>
      </c>
      <c r="C25" s="22">
        <v>45902</v>
      </c>
      <c r="D25" s="49">
        <v>45903</v>
      </c>
      <c r="E25" s="23">
        <v>45904</v>
      </c>
      <c r="F25" s="23">
        <v>45905</v>
      </c>
      <c r="G25" s="24">
        <v>45906</v>
      </c>
      <c r="H25" s="29">
        <v>45907</v>
      </c>
      <c r="I25" s="29"/>
      <c r="J25" s="29">
        <f t="array" ref="J25:P30">Lis</f>
        <v>45929</v>
      </c>
      <c r="K25" s="22">
        <v>45930</v>
      </c>
      <c r="L25" s="49">
        <v>45931</v>
      </c>
      <c r="M25" s="23">
        <v>45932</v>
      </c>
      <c r="N25" s="23">
        <v>45933</v>
      </c>
      <c r="O25" s="24">
        <v>45934</v>
      </c>
      <c r="P25" s="23">
        <v>45935</v>
      </c>
      <c r="Q25" s="29"/>
      <c r="R25" s="29">
        <f t="array" ref="R25:X30">Stu</f>
        <v>45957</v>
      </c>
      <c r="S25" s="22">
        <v>45958</v>
      </c>
      <c r="T25" s="49">
        <v>45959</v>
      </c>
      <c r="U25" s="23">
        <v>45960</v>
      </c>
      <c r="V25" s="23">
        <v>45961</v>
      </c>
      <c r="W25" s="24">
        <v>45962</v>
      </c>
      <c r="X25" s="29">
        <v>45963</v>
      </c>
      <c r="Y25" s="29"/>
      <c r="Z25" s="29">
        <f t="array" ref="Z25:AF30">Pro</f>
        <v>45992</v>
      </c>
      <c r="AA25" s="22">
        <v>45993</v>
      </c>
      <c r="AB25" s="23">
        <v>45994</v>
      </c>
      <c r="AC25" s="23">
        <v>45995</v>
      </c>
      <c r="AD25" s="23">
        <v>45996</v>
      </c>
      <c r="AE25" s="23">
        <v>45997</v>
      </c>
      <c r="AF25" s="23">
        <v>45998</v>
      </c>
      <c r="AG25" s="34"/>
      <c r="AH25" s="34"/>
    </row>
    <row r="26" spans="2:34" ht="18" customHeight="1" x14ac:dyDescent="0.4">
      <c r="B26" s="23">
        <v>45908</v>
      </c>
      <c r="C26" s="22">
        <v>45909</v>
      </c>
      <c r="D26" s="23">
        <v>45910</v>
      </c>
      <c r="E26" s="23">
        <v>45911</v>
      </c>
      <c r="F26" s="23">
        <v>45912</v>
      </c>
      <c r="G26" s="23">
        <v>45913</v>
      </c>
      <c r="H26" s="29">
        <v>45914</v>
      </c>
      <c r="I26" s="29"/>
      <c r="J26" s="23">
        <v>45936</v>
      </c>
      <c r="K26" s="22">
        <v>45937</v>
      </c>
      <c r="L26" s="23">
        <v>45938</v>
      </c>
      <c r="M26" s="23">
        <v>45939</v>
      </c>
      <c r="N26" s="23">
        <v>45940</v>
      </c>
      <c r="O26" s="23">
        <v>45941</v>
      </c>
      <c r="P26" s="23">
        <v>45942</v>
      </c>
      <c r="Q26" s="29"/>
      <c r="R26" s="23">
        <v>45964</v>
      </c>
      <c r="S26" s="22">
        <v>45965</v>
      </c>
      <c r="T26" s="23">
        <v>45966</v>
      </c>
      <c r="U26" s="23">
        <v>45967</v>
      </c>
      <c r="V26" s="23">
        <v>45968</v>
      </c>
      <c r="W26" s="23">
        <v>45969</v>
      </c>
      <c r="X26" s="29">
        <v>45970</v>
      </c>
      <c r="Y26" s="29"/>
      <c r="Z26" s="23">
        <v>45999</v>
      </c>
      <c r="AA26" s="22">
        <v>46000</v>
      </c>
      <c r="AB26" s="49">
        <v>46001</v>
      </c>
      <c r="AC26" s="23">
        <v>46002</v>
      </c>
      <c r="AD26" s="23">
        <v>46003</v>
      </c>
      <c r="AE26" s="24">
        <v>46004</v>
      </c>
      <c r="AF26" s="23">
        <v>46005</v>
      </c>
      <c r="AG26" s="34"/>
      <c r="AH26" s="34"/>
    </row>
    <row r="27" spans="2:34" ht="18" customHeight="1" x14ac:dyDescent="0.4">
      <c r="B27" s="23">
        <v>45915</v>
      </c>
      <c r="C27" s="22">
        <v>45916</v>
      </c>
      <c r="D27" s="49">
        <v>45917</v>
      </c>
      <c r="E27" s="23">
        <v>45918</v>
      </c>
      <c r="F27" s="23">
        <v>45919</v>
      </c>
      <c r="G27" s="24">
        <v>45920</v>
      </c>
      <c r="H27" s="29">
        <v>45921</v>
      </c>
      <c r="I27" s="29"/>
      <c r="J27" s="23">
        <v>45943</v>
      </c>
      <c r="K27" s="22">
        <v>45944</v>
      </c>
      <c r="L27" s="49">
        <v>45945</v>
      </c>
      <c r="M27" s="23">
        <v>45946</v>
      </c>
      <c r="N27" s="23">
        <v>45947</v>
      </c>
      <c r="O27" s="24">
        <v>45948</v>
      </c>
      <c r="P27" s="23">
        <v>45949</v>
      </c>
      <c r="Q27" s="29"/>
      <c r="R27" s="23">
        <v>45971</v>
      </c>
      <c r="S27" s="22">
        <v>45972</v>
      </c>
      <c r="T27" s="49">
        <v>45973</v>
      </c>
      <c r="U27" s="23">
        <v>45974</v>
      </c>
      <c r="V27" s="23">
        <v>45975</v>
      </c>
      <c r="W27" s="24">
        <v>45976</v>
      </c>
      <c r="X27" s="29">
        <v>45977</v>
      </c>
      <c r="Y27" s="29"/>
      <c r="Z27" s="23">
        <v>46006</v>
      </c>
      <c r="AA27" s="22">
        <v>46007</v>
      </c>
      <c r="AB27" s="23">
        <v>46008</v>
      </c>
      <c r="AC27" s="23">
        <v>46009</v>
      </c>
      <c r="AD27" s="23">
        <v>46010</v>
      </c>
      <c r="AE27" s="23">
        <v>46011</v>
      </c>
      <c r="AF27" s="23">
        <v>46012</v>
      </c>
      <c r="AG27" s="34"/>
      <c r="AH27" s="34"/>
    </row>
    <row r="28" spans="2:34" ht="18" customHeight="1" x14ac:dyDescent="0.4">
      <c r="B28" s="23">
        <v>45922</v>
      </c>
      <c r="C28" s="22">
        <v>45923</v>
      </c>
      <c r="D28" s="23">
        <v>45924</v>
      </c>
      <c r="E28" s="23">
        <v>45925</v>
      </c>
      <c r="F28" s="23">
        <v>45926</v>
      </c>
      <c r="G28" s="23">
        <v>45927</v>
      </c>
      <c r="H28" s="29">
        <v>45928</v>
      </c>
      <c r="I28" s="29"/>
      <c r="J28" s="23">
        <v>45950</v>
      </c>
      <c r="K28" s="22">
        <v>45951</v>
      </c>
      <c r="L28" s="23">
        <v>45952</v>
      </c>
      <c r="M28" s="23">
        <v>45953</v>
      </c>
      <c r="N28" s="23">
        <v>45954</v>
      </c>
      <c r="O28" s="23">
        <v>45955</v>
      </c>
      <c r="P28" s="23">
        <v>45956</v>
      </c>
      <c r="Q28" s="29"/>
      <c r="R28" s="23">
        <v>45978</v>
      </c>
      <c r="S28" s="22">
        <v>45979</v>
      </c>
      <c r="T28" s="23">
        <v>45980</v>
      </c>
      <c r="U28" s="23">
        <v>45981</v>
      </c>
      <c r="V28" s="23">
        <v>45982</v>
      </c>
      <c r="W28" s="23">
        <v>45983</v>
      </c>
      <c r="X28" s="29">
        <v>45984</v>
      </c>
      <c r="Y28" s="29"/>
      <c r="Z28" s="23">
        <v>46013</v>
      </c>
      <c r="AA28" s="22">
        <v>46014</v>
      </c>
      <c r="AB28" s="49">
        <v>46015</v>
      </c>
      <c r="AC28" s="23">
        <v>46016</v>
      </c>
      <c r="AD28" s="23">
        <v>46017</v>
      </c>
      <c r="AE28" s="24">
        <v>46018</v>
      </c>
      <c r="AF28" s="23">
        <v>46019</v>
      </c>
      <c r="AG28" s="34"/>
      <c r="AH28" s="34"/>
    </row>
    <row r="29" spans="2:34" ht="18" customHeight="1" x14ac:dyDescent="0.4">
      <c r="B29" s="23">
        <v>45929</v>
      </c>
      <c r="C29" s="22">
        <v>45930</v>
      </c>
      <c r="D29" s="49">
        <v>45931</v>
      </c>
      <c r="E29" s="23">
        <v>45932</v>
      </c>
      <c r="F29" s="23">
        <v>45933</v>
      </c>
      <c r="G29" s="24">
        <v>45934</v>
      </c>
      <c r="H29" s="29">
        <v>45935</v>
      </c>
      <c r="I29" s="29"/>
      <c r="J29" s="23">
        <v>45957</v>
      </c>
      <c r="K29" s="22">
        <v>45958</v>
      </c>
      <c r="L29" s="49">
        <v>45959</v>
      </c>
      <c r="M29" s="23">
        <v>45960</v>
      </c>
      <c r="N29" s="23">
        <v>45961</v>
      </c>
      <c r="O29" s="24">
        <v>45962</v>
      </c>
      <c r="P29" s="23">
        <v>45963</v>
      </c>
      <c r="Q29" s="29"/>
      <c r="R29" s="23">
        <v>45985</v>
      </c>
      <c r="S29" s="22">
        <v>45986</v>
      </c>
      <c r="T29" s="49">
        <v>45987</v>
      </c>
      <c r="U29" s="23">
        <v>45988</v>
      </c>
      <c r="V29" s="23">
        <v>45989</v>
      </c>
      <c r="W29" s="24">
        <v>45990</v>
      </c>
      <c r="X29" s="29">
        <v>45991</v>
      </c>
      <c r="Y29" s="29"/>
      <c r="Z29" s="23">
        <v>46020</v>
      </c>
      <c r="AA29" s="22">
        <v>46021</v>
      </c>
      <c r="AB29" s="23">
        <v>46022</v>
      </c>
      <c r="AC29" s="23">
        <v>46023</v>
      </c>
      <c r="AD29" s="23">
        <v>46024</v>
      </c>
      <c r="AE29" s="23">
        <v>46025</v>
      </c>
      <c r="AF29" s="23">
        <v>46026</v>
      </c>
      <c r="AG29" s="34"/>
      <c r="AH29" s="34"/>
    </row>
    <row r="30" spans="2:34" ht="18" customHeight="1" x14ac:dyDescent="0.4">
      <c r="B30" s="29">
        <v>45936</v>
      </c>
      <c r="C30" s="22">
        <v>45937</v>
      </c>
      <c r="D30" s="29">
        <v>45938</v>
      </c>
      <c r="E30" s="29">
        <v>45939</v>
      </c>
      <c r="F30" s="29">
        <v>45940</v>
      </c>
      <c r="G30" s="29">
        <v>45941</v>
      </c>
      <c r="H30" s="29">
        <v>45942</v>
      </c>
      <c r="I30" s="29"/>
      <c r="J30" s="29">
        <v>45964</v>
      </c>
      <c r="K30" s="22">
        <v>45965</v>
      </c>
      <c r="L30" s="23">
        <v>45966</v>
      </c>
      <c r="M30" s="23">
        <v>45967</v>
      </c>
      <c r="N30" s="23">
        <v>45968</v>
      </c>
      <c r="O30" s="23">
        <v>45969</v>
      </c>
      <c r="P30" s="23">
        <v>45970</v>
      </c>
      <c r="Q30" s="29"/>
      <c r="R30" s="23">
        <v>45992</v>
      </c>
      <c r="S30" s="22">
        <v>45993</v>
      </c>
      <c r="T30" s="23">
        <v>45994</v>
      </c>
      <c r="U30" s="23">
        <v>45995</v>
      </c>
      <c r="V30" s="23">
        <v>45996</v>
      </c>
      <c r="W30" s="23">
        <v>45997</v>
      </c>
      <c r="X30" s="29">
        <v>45998</v>
      </c>
      <c r="Y30" s="29"/>
      <c r="Z30" s="29">
        <v>46027</v>
      </c>
      <c r="AA30" s="22">
        <v>46028</v>
      </c>
      <c r="AB30" s="23">
        <v>46029</v>
      </c>
      <c r="AC30" s="23">
        <v>46030</v>
      </c>
      <c r="AD30" s="23">
        <v>46031</v>
      </c>
      <c r="AE30" s="23">
        <v>46032</v>
      </c>
      <c r="AF30" s="23">
        <v>46033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</mergeCells>
  <conditionalFormatting sqref="B9:I14">
    <cfRule type="expression" dxfId="83" priority="12">
      <formula>MONTH(B9)&lt;&gt;MONTH($B$11)</formula>
    </cfRule>
  </conditionalFormatting>
  <conditionalFormatting sqref="B17:I22">
    <cfRule type="expression" dxfId="82" priority="8">
      <formula>MONTH(B17)&lt;&gt;MONTH($B$19)</formula>
    </cfRule>
  </conditionalFormatting>
  <conditionalFormatting sqref="B25:I30">
    <cfRule type="expression" dxfId="81" priority="4">
      <formula>MONTH(B25)&lt;&gt;MONTH($B$27)</formula>
    </cfRule>
  </conditionalFormatting>
  <conditionalFormatting sqref="J9:Q14">
    <cfRule type="expression" dxfId="80" priority="11">
      <formula>MONTH(J9)&lt;&gt;MONTH($J$11)</formula>
    </cfRule>
  </conditionalFormatting>
  <conditionalFormatting sqref="J17:Q22">
    <cfRule type="expression" dxfId="79" priority="7">
      <formula>MONTH(J17)&lt;&gt;MONTH($J$19)</formula>
    </cfRule>
  </conditionalFormatting>
  <conditionalFormatting sqref="J25:Q30">
    <cfRule type="expression" dxfId="78" priority="3">
      <formula>MONTH(J25)&lt;&gt;MONTH($J$27)</formula>
    </cfRule>
  </conditionalFormatting>
  <conditionalFormatting sqref="R9:Y14">
    <cfRule type="expression" dxfId="77" priority="10">
      <formula>MONTH(R9)&lt;&gt;MONTH($R$11)</formula>
    </cfRule>
  </conditionalFormatting>
  <conditionalFormatting sqref="R17:Y22">
    <cfRule type="expression" dxfId="76" priority="6">
      <formula>MONTH(R17)&lt;&gt;MONTH($R$19)</formula>
    </cfRule>
  </conditionalFormatting>
  <conditionalFormatting sqref="R25:Y30">
    <cfRule type="expression" dxfId="75" priority="2">
      <formula>MONTH(R25)&lt;&gt;MONTH($R$27)</formula>
    </cfRule>
  </conditionalFormatting>
  <conditionalFormatting sqref="Z9:AF14">
    <cfRule type="expression" dxfId="74" priority="9">
      <formula>MONTH(Z9)&lt;&gt;MONTH($Z$11)</formula>
    </cfRule>
  </conditionalFormatting>
  <conditionalFormatting sqref="Z17:AF22">
    <cfRule type="expression" dxfId="73" priority="5">
      <formula>MONTH(Z17)&lt;&gt;MONTH($Z$19)</formula>
    </cfRule>
  </conditionalFormatting>
  <conditionalFormatting sqref="Z25:AF30">
    <cfRule type="expression" dxfId="7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A00-000000000000}"/>
    <dataValidation allowBlank="1" showInputMessage="1" showErrorMessage="1" prompt="Dani u tjedan za mjesec iz ćelije iznad ove navedeni su u rasponu ćelija od I4 do O4" sqref="J8" xr:uid="{00000000-0002-0000-0A00-000001000000}"/>
    <dataValidation allowBlank="1" showInputMessage="1" showErrorMessage="1" prompt="Dani u tjedan za mjesec iz ćelije iznad ove navedeni su u rasponu ćelija od P4 do V4" sqref="R8" xr:uid="{00000000-0002-0000-0A00-000002000000}"/>
    <dataValidation allowBlank="1" showInputMessage="1" showErrorMessage="1" prompt="Dani u tjedan za mjesec iz ćelije iznad ove navedeni su u rasponu ćelija od W4 do AC4" sqref="Z8" xr:uid="{00000000-0002-0000-0A00-000003000000}"/>
    <dataValidation allowBlank="1" showInputMessage="1" showErrorMessage="1" prompt="Dani u tjedan za mjesec iz ćelije iznad ove navedeni su u rasponu ćelija od B12 do H12" sqref="B16" xr:uid="{00000000-0002-0000-0A00-000004000000}"/>
    <dataValidation allowBlank="1" showInputMessage="1" showErrorMessage="1" prompt="Dani u tjedan za mjesec iz ćelije iznad ove navedeni su u rasponu ćelija od I12 do O12" sqref="J16" xr:uid="{00000000-0002-0000-0A00-000005000000}"/>
    <dataValidation allowBlank="1" showInputMessage="1" showErrorMessage="1" prompt="Dani u tjedan za mjesec iz ćelije iznad ove navedeni su u rasponu ćelija od P12 do V12" sqref="R16" xr:uid="{00000000-0002-0000-0A00-000006000000}"/>
    <dataValidation allowBlank="1" showInputMessage="1" showErrorMessage="1" prompt="Dani u tjedan za mjesec iz ćelije iznad ove navedeni su u rasponu ćelija od W12 do AC12" sqref="Z16" xr:uid="{00000000-0002-0000-0A00-000007000000}"/>
    <dataValidation allowBlank="1" showInputMessage="1" showErrorMessage="1" prompt="Dani u tjedan za mjesec iz ćelije iznad ove navedeni su u rasponu ćelija od B20 do H20" sqref="B24" xr:uid="{00000000-0002-0000-0A00-000008000000}"/>
    <dataValidation allowBlank="1" showInputMessage="1" showErrorMessage="1" prompt="Dani u tjedan za mjesec iz ćelije iznad ove navedeni su u rasponu ćelija od I20 do O20" sqref="J24" xr:uid="{00000000-0002-0000-0A00-000009000000}"/>
    <dataValidation allowBlank="1" showInputMessage="1" showErrorMessage="1" prompt="Dani u tjedan za mjesec iz ćelije iznad ove navedeni su u rasponu ćelija od P20 do V20" sqref="R24" xr:uid="{00000000-0002-0000-0A00-00000A000000}"/>
    <dataValidation allowBlank="1" showInputMessage="1" showErrorMessage="1" prompt="Dani u tjedan za mjesec iz ćelije iznad ove navedeni su u rasponu ćelija od W20 do AC20" sqref="Z24" xr:uid="{00000000-0002-0000-0A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A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A00-00000D000000}"/>
    <dataValidation allowBlank="1" showInputMessage="1" showErrorMessage="1" prompt="Odaberite prvi dan u tjednu u ćeliji s desne strane, kalendarsku godinu u ćeliji ispod ove" sqref="B1:K1" xr:uid="{00000000-0002-0000-0A00-00000E000000}"/>
    <dataValidation allowBlank="1" showInputMessage="1" showErrorMessage="1" prompt="U ovu ćeliju unesite godinu. Kalendarski se datumi automatski ažuriraju u ćelijama od B3 do AC26" sqref="B2:AF2 B3:B5" xr:uid="{00000000-0002-0000-0A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A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A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A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A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A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A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A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A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A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A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A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A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G9" sqref="G9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22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21"/>
      <c r="H6" s="88" t="s">
        <v>16</v>
      </c>
      <c r="I6" s="88"/>
      <c r="J6" s="88"/>
      <c r="K6" s="88"/>
      <c r="L6" s="88"/>
      <c r="M6" s="17"/>
      <c r="N6" s="6"/>
      <c r="O6" s="8"/>
      <c r="P6" s="88" t="s">
        <v>18</v>
      </c>
      <c r="Q6" s="88"/>
      <c r="R6" s="88"/>
      <c r="S6" s="88"/>
      <c r="T6" s="88"/>
      <c r="U6" s="17"/>
      <c r="V6" s="6"/>
      <c r="W6" s="50"/>
      <c r="X6" s="6"/>
      <c r="Y6" s="95" t="s">
        <v>23</v>
      </c>
      <c r="Z6" s="95"/>
      <c r="AA6" s="95"/>
      <c r="AB6" s="95"/>
      <c r="AC6"/>
      <c r="AD6"/>
      <c r="AE6"/>
      <c r="AF6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2">
        <f t="array" ref="B9:H14">Sij</f>
        <v>45656</v>
      </c>
      <c r="C9" s="36">
        <v>45657</v>
      </c>
      <c r="D9" s="47">
        <v>45658</v>
      </c>
      <c r="E9" s="13">
        <v>45659</v>
      </c>
      <c r="F9" s="13">
        <v>45660</v>
      </c>
      <c r="G9" s="33">
        <v>45661</v>
      </c>
      <c r="H9" s="36">
        <v>45662</v>
      </c>
      <c r="I9" s="36"/>
      <c r="J9" s="32">
        <f t="array" ref="J9:P14">Velj</f>
        <v>45684</v>
      </c>
      <c r="K9" s="36">
        <v>45685</v>
      </c>
      <c r="L9" s="13">
        <v>45686</v>
      </c>
      <c r="M9" s="13">
        <v>45687</v>
      </c>
      <c r="N9" s="13">
        <v>45688</v>
      </c>
      <c r="O9" s="33">
        <v>45689</v>
      </c>
      <c r="P9" s="13">
        <v>45690</v>
      </c>
      <c r="Q9" s="36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13">
        <v>45716</v>
      </c>
      <c r="W9" s="33">
        <v>45717</v>
      </c>
      <c r="X9" s="36">
        <v>45718</v>
      </c>
      <c r="Y9" s="36"/>
      <c r="Z9" s="32">
        <f t="array" ref="Z9:AF14">Tra</f>
        <v>45747</v>
      </c>
      <c r="AA9" s="13">
        <v>45748</v>
      </c>
      <c r="AB9" s="13">
        <v>45749</v>
      </c>
      <c r="AC9" s="13">
        <v>45750</v>
      </c>
      <c r="AD9" s="13">
        <v>45751</v>
      </c>
      <c r="AE9" s="13">
        <v>45752</v>
      </c>
      <c r="AF9" s="13">
        <v>45753</v>
      </c>
      <c r="AG9" s="34"/>
      <c r="AH9" s="34"/>
      <c r="AN9" s="34"/>
    </row>
    <row r="10" spans="1:40" ht="18" customHeight="1" x14ac:dyDescent="0.4">
      <c r="B10" s="32">
        <v>45663</v>
      </c>
      <c r="C10" s="36">
        <v>45664</v>
      </c>
      <c r="D10" s="13">
        <v>45665</v>
      </c>
      <c r="E10" s="13">
        <v>45666</v>
      </c>
      <c r="F10" s="13">
        <v>45667</v>
      </c>
      <c r="G10" s="13">
        <v>45668</v>
      </c>
      <c r="H10" s="36">
        <v>45669</v>
      </c>
      <c r="I10" s="36"/>
      <c r="J10" s="32">
        <v>45691</v>
      </c>
      <c r="K10" s="36">
        <v>45692</v>
      </c>
      <c r="L10" s="13">
        <v>45693</v>
      </c>
      <c r="M10" s="13">
        <v>45694</v>
      </c>
      <c r="N10" s="13">
        <v>45695</v>
      </c>
      <c r="O10" s="13">
        <v>45696</v>
      </c>
      <c r="P10" s="13">
        <v>45697</v>
      </c>
      <c r="Q10" s="36"/>
      <c r="R10" s="32">
        <v>45719</v>
      </c>
      <c r="S10" s="13">
        <v>45720</v>
      </c>
      <c r="T10" s="13">
        <v>45721</v>
      </c>
      <c r="U10" s="13">
        <v>45722</v>
      </c>
      <c r="V10" s="13">
        <v>45723</v>
      </c>
      <c r="W10" s="13">
        <v>45724</v>
      </c>
      <c r="X10" s="36">
        <v>45725</v>
      </c>
      <c r="Y10" s="36"/>
      <c r="Z10" s="32">
        <v>45754</v>
      </c>
      <c r="AA10" s="13">
        <v>45755</v>
      </c>
      <c r="AB10" s="47">
        <v>45756</v>
      </c>
      <c r="AC10" s="13">
        <v>45757</v>
      </c>
      <c r="AD10" s="13">
        <v>45758</v>
      </c>
      <c r="AE10" s="33">
        <v>45759</v>
      </c>
      <c r="AF10" s="13">
        <v>45760</v>
      </c>
      <c r="AG10" s="34"/>
      <c r="AH10" s="34"/>
    </row>
    <row r="11" spans="1:40" ht="18" customHeight="1" x14ac:dyDescent="0.4">
      <c r="B11" s="32">
        <v>45670</v>
      </c>
      <c r="C11" s="36">
        <v>45671</v>
      </c>
      <c r="D11" s="47">
        <v>45672</v>
      </c>
      <c r="E11" s="13">
        <v>45673</v>
      </c>
      <c r="F11" s="13">
        <v>45674</v>
      </c>
      <c r="G11" s="33">
        <v>45675</v>
      </c>
      <c r="H11" s="36">
        <v>45676</v>
      </c>
      <c r="I11" s="36"/>
      <c r="J11" s="32">
        <v>45698</v>
      </c>
      <c r="K11" s="36">
        <v>45699</v>
      </c>
      <c r="L11" s="47">
        <v>45700</v>
      </c>
      <c r="M11" s="13">
        <v>45701</v>
      </c>
      <c r="N11" s="13">
        <v>45702</v>
      </c>
      <c r="O11" s="33">
        <v>45703</v>
      </c>
      <c r="P11" s="13">
        <v>45704</v>
      </c>
      <c r="Q11" s="36"/>
      <c r="R11" s="32">
        <v>45726</v>
      </c>
      <c r="S11" s="13">
        <v>45727</v>
      </c>
      <c r="T11" s="47">
        <v>45728</v>
      </c>
      <c r="U11" s="13">
        <v>45729</v>
      </c>
      <c r="V11" s="13">
        <v>45730</v>
      </c>
      <c r="W11" s="33">
        <v>45731</v>
      </c>
      <c r="X11" s="36">
        <v>45732</v>
      </c>
      <c r="Y11" s="36"/>
      <c r="Z11" s="32">
        <v>45761</v>
      </c>
      <c r="AA11" s="13">
        <v>45762</v>
      </c>
      <c r="AB11" s="13">
        <v>45763</v>
      </c>
      <c r="AC11" s="13">
        <v>45764</v>
      </c>
      <c r="AD11" s="13">
        <v>45765</v>
      </c>
      <c r="AE11" s="13">
        <v>45766</v>
      </c>
      <c r="AF11" s="13">
        <v>45767</v>
      </c>
      <c r="AG11" s="34"/>
      <c r="AH11" s="34"/>
    </row>
    <row r="12" spans="1:40" ht="18" customHeight="1" x14ac:dyDescent="0.4">
      <c r="B12" s="32">
        <v>45677</v>
      </c>
      <c r="C12" s="36">
        <v>45678</v>
      </c>
      <c r="D12" s="13">
        <v>45679</v>
      </c>
      <c r="E12" s="13">
        <v>45680</v>
      </c>
      <c r="F12" s="13">
        <v>45681</v>
      </c>
      <c r="G12" s="13">
        <v>45682</v>
      </c>
      <c r="H12" s="36">
        <v>45683</v>
      </c>
      <c r="I12" s="36"/>
      <c r="J12" s="32">
        <v>45705</v>
      </c>
      <c r="K12" s="36">
        <v>45706</v>
      </c>
      <c r="L12" s="13">
        <v>45707</v>
      </c>
      <c r="M12" s="13">
        <v>45708</v>
      </c>
      <c r="N12" s="13">
        <v>45709</v>
      </c>
      <c r="O12" s="13">
        <v>45710</v>
      </c>
      <c r="P12" s="13">
        <v>45711</v>
      </c>
      <c r="Q12" s="36"/>
      <c r="R12" s="32">
        <v>45733</v>
      </c>
      <c r="S12" s="13">
        <v>45734</v>
      </c>
      <c r="T12" s="13">
        <v>45735</v>
      </c>
      <c r="U12" s="13">
        <v>45736</v>
      </c>
      <c r="V12" s="13">
        <v>45737</v>
      </c>
      <c r="W12" s="13">
        <v>45738</v>
      </c>
      <c r="X12" s="36">
        <v>45739</v>
      </c>
      <c r="Y12" s="36"/>
      <c r="Z12" s="32">
        <v>45768</v>
      </c>
      <c r="AA12" s="13">
        <v>45769</v>
      </c>
      <c r="AB12" s="47">
        <v>45770</v>
      </c>
      <c r="AC12" s="13">
        <v>45771</v>
      </c>
      <c r="AD12" s="13">
        <v>45772</v>
      </c>
      <c r="AE12" s="33">
        <v>45773</v>
      </c>
      <c r="AF12" s="13">
        <v>45774</v>
      </c>
      <c r="AG12" s="34"/>
      <c r="AH12" s="34"/>
    </row>
    <row r="13" spans="1:40" ht="18" customHeight="1" x14ac:dyDescent="0.4">
      <c r="B13" s="32">
        <v>45684</v>
      </c>
      <c r="C13" s="36">
        <v>45685</v>
      </c>
      <c r="D13" s="47">
        <v>45686</v>
      </c>
      <c r="E13" s="13">
        <v>45687</v>
      </c>
      <c r="F13" s="13">
        <v>45688</v>
      </c>
      <c r="G13" s="13">
        <v>45689</v>
      </c>
      <c r="H13" s="36">
        <v>45690</v>
      </c>
      <c r="I13" s="36"/>
      <c r="J13" s="32">
        <v>45712</v>
      </c>
      <c r="K13" s="36">
        <v>45713</v>
      </c>
      <c r="L13" s="47">
        <v>45714</v>
      </c>
      <c r="M13" s="13">
        <v>45715</v>
      </c>
      <c r="N13" s="13">
        <v>45716</v>
      </c>
      <c r="O13" s="33">
        <v>45717</v>
      </c>
      <c r="P13" s="13">
        <v>45718</v>
      </c>
      <c r="Q13" s="36"/>
      <c r="R13" s="32">
        <v>45740</v>
      </c>
      <c r="S13" s="13">
        <v>45741</v>
      </c>
      <c r="T13" s="47">
        <v>45742</v>
      </c>
      <c r="U13" s="13">
        <v>45743</v>
      </c>
      <c r="V13" s="13">
        <v>45744</v>
      </c>
      <c r="W13" s="33">
        <v>45745</v>
      </c>
      <c r="X13" s="36">
        <v>45746</v>
      </c>
      <c r="Y13" s="36"/>
      <c r="Z13" s="32">
        <v>45775</v>
      </c>
      <c r="AA13" s="13">
        <v>45776</v>
      </c>
      <c r="AB13" s="13">
        <v>45777</v>
      </c>
      <c r="AC13" s="13">
        <v>45778</v>
      </c>
      <c r="AD13" s="13">
        <v>45779</v>
      </c>
      <c r="AE13" s="13">
        <v>45780</v>
      </c>
      <c r="AF13" s="13">
        <v>45781</v>
      </c>
      <c r="AG13" s="34"/>
      <c r="AH13" s="34"/>
    </row>
    <row r="14" spans="1:40" ht="18" customHeight="1" x14ac:dyDescent="0.4">
      <c r="B14" s="32">
        <v>45691</v>
      </c>
      <c r="C14" s="36">
        <v>45692</v>
      </c>
      <c r="D14" s="36">
        <v>45693</v>
      </c>
      <c r="E14" s="36">
        <v>45694</v>
      </c>
      <c r="F14" s="36">
        <v>45695</v>
      </c>
      <c r="G14" s="36">
        <v>45696</v>
      </c>
      <c r="H14" s="36">
        <v>45697</v>
      </c>
      <c r="I14" s="36"/>
      <c r="J14" s="32">
        <v>45719</v>
      </c>
      <c r="K14" s="36">
        <v>45720</v>
      </c>
      <c r="L14" s="36">
        <v>45721</v>
      </c>
      <c r="M14" s="36">
        <v>45722</v>
      </c>
      <c r="N14" s="36">
        <v>45723</v>
      </c>
      <c r="O14" s="36">
        <v>45724</v>
      </c>
      <c r="P14" s="36">
        <v>45725</v>
      </c>
      <c r="Q14" s="36"/>
      <c r="R14" s="32">
        <v>45747</v>
      </c>
      <c r="S14" s="36">
        <v>45748</v>
      </c>
      <c r="T14" s="36">
        <v>45749</v>
      </c>
      <c r="U14" s="36">
        <v>45750</v>
      </c>
      <c r="V14" s="36">
        <v>45751</v>
      </c>
      <c r="W14" s="36">
        <v>45752</v>
      </c>
      <c r="X14" s="36">
        <v>45753</v>
      </c>
      <c r="Y14" s="36"/>
      <c r="Z14" s="32">
        <v>45782</v>
      </c>
      <c r="AA14" s="13">
        <v>45783</v>
      </c>
      <c r="AB14" s="13">
        <v>45784</v>
      </c>
      <c r="AC14" s="13">
        <v>45785</v>
      </c>
      <c r="AD14" s="13">
        <v>45786</v>
      </c>
      <c r="AE14" s="13">
        <v>45787</v>
      </c>
      <c r="AF14" s="13">
        <v>45788</v>
      </c>
      <c r="AG14" s="34"/>
      <c r="AH14" s="34"/>
    </row>
    <row r="15" spans="1:40" ht="31.5" customHeight="1" x14ac:dyDescent="0.4">
      <c r="B15" s="96" t="str">
        <f>MonthHeaders</f>
        <v>SVIBANJ</v>
      </c>
      <c r="C15" s="96"/>
      <c r="D15" s="96"/>
      <c r="E15" s="96"/>
      <c r="F15" s="96"/>
      <c r="G15" s="96"/>
      <c r="H15" s="96"/>
      <c r="I15" s="38"/>
      <c r="J15" s="96" t="str">
        <f>MonthHeaders</f>
        <v>LIPANJ</v>
      </c>
      <c r="K15" s="96"/>
      <c r="L15" s="96"/>
      <c r="M15" s="96"/>
      <c r="N15" s="96"/>
      <c r="O15" s="96"/>
      <c r="P15" s="96"/>
      <c r="Q15" s="38"/>
      <c r="R15" s="96" t="str">
        <f>MonthHeaders</f>
        <v>SRPANJ</v>
      </c>
      <c r="S15" s="96"/>
      <c r="T15" s="96"/>
      <c r="U15" s="96"/>
      <c r="V15" s="96"/>
      <c r="W15" s="96"/>
      <c r="X15" s="96"/>
      <c r="Y15" s="38"/>
      <c r="Z15" s="96" t="str">
        <f>MonthHeaders</f>
        <v>KOLOVOZ</v>
      </c>
      <c r="AA15" s="96"/>
      <c r="AB15" s="96"/>
      <c r="AC15" s="96"/>
      <c r="AD15" s="96"/>
      <c r="AE15" s="96"/>
      <c r="AF15" s="96"/>
      <c r="AG15" s="34"/>
      <c r="AH15" s="34"/>
      <c r="AL15" s="1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27">
        <f t="array" ref="B17:H22">Svi</f>
        <v>45775</v>
      </c>
      <c r="C17" s="40">
        <v>45776</v>
      </c>
      <c r="D17" s="12">
        <v>45777</v>
      </c>
      <c r="E17" s="9">
        <v>45778</v>
      </c>
      <c r="F17" s="13">
        <v>45779</v>
      </c>
      <c r="G17" s="9">
        <v>45780</v>
      </c>
      <c r="H17" s="40">
        <v>45781</v>
      </c>
      <c r="I17" s="40"/>
      <c r="J17" s="27">
        <f t="array" ref="J17:P22">Lip</f>
        <v>45803</v>
      </c>
      <c r="K17" s="40">
        <v>45804</v>
      </c>
      <c r="L17" s="12">
        <v>45805</v>
      </c>
      <c r="M17" s="40">
        <v>45806</v>
      </c>
      <c r="N17" s="12">
        <v>45807</v>
      </c>
      <c r="O17" s="41">
        <v>45808</v>
      </c>
      <c r="P17" s="40">
        <v>45809</v>
      </c>
      <c r="Q17" s="40"/>
      <c r="R17" s="32">
        <f t="array" ref="R17:X22">Srp</f>
        <v>45838</v>
      </c>
      <c r="S17" s="40">
        <v>45839</v>
      </c>
      <c r="T17" s="48">
        <v>45840</v>
      </c>
      <c r="U17" s="9">
        <v>45841</v>
      </c>
      <c r="V17" s="13">
        <v>45842</v>
      </c>
      <c r="W17" s="35">
        <v>45843</v>
      </c>
      <c r="X17" s="12">
        <v>45844</v>
      </c>
      <c r="Y17" s="40"/>
      <c r="Z17" s="27">
        <f t="array" ref="Z17:AF22">Kol</f>
        <v>45866</v>
      </c>
      <c r="AA17" s="40">
        <v>45867</v>
      </c>
      <c r="AB17" s="12">
        <v>45868</v>
      </c>
      <c r="AC17" s="12">
        <v>45869</v>
      </c>
      <c r="AD17" s="12">
        <v>45870</v>
      </c>
      <c r="AE17" s="30">
        <v>45871</v>
      </c>
      <c r="AF17" s="40">
        <v>45872</v>
      </c>
      <c r="AG17" s="34"/>
      <c r="AH17" s="34"/>
    </row>
    <row r="18" spans="2:34" ht="18" customHeight="1" x14ac:dyDescent="0.4">
      <c r="B18" s="32">
        <v>45782</v>
      </c>
      <c r="C18" s="40">
        <v>45783</v>
      </c>
      <c r="D18" s="48">
        <v>45784</v>
      </c>
      <c r="E18" s="9">
        <v>45785</v>
      </c>
      <c r="F18" s="13">
        <v>45786</v>
      </c>
      <c r="G18" s="35">
        <v>45787</v>
      </c>
      <c r="H18" s="40">
        <v>45788</v>
      </c>
      <c r="I18" s="40"/>
      <c r="J18" s="32">
        <v>45810</v>
      </c>
      <c r="K18" s="12">
        <v>45811</v>
      </c>
      <c r="L18" s="48">
        <v>45812</v>
      </c>
      <c r="M18" s="9">
        <v>45813</v>
      </c>
      <c r="N18" s="13">
        <v>45814</v>
      </c>
      <c r="O18" s="35">
        <v>45815</v>
      </c>
      <c r="P18" s="40">
        <v>45816</v>
      </c>
      <c r="Q18" s="40"/>
      <c r="R18" s="32">
        <v>45845</v>
      </c>
      <c r="S18" s="12">
        <v>45846</v>
      </c>
      <c r="T18" s="12">
        <v>45847</v>
      </c>
      <c r="U18" s="9">
        <v>45848</v>
      </c>
      <c r="V18" s="13">
        <v>45849</v>
      </c>
      <c r="W18" s="9">
        <v>45850</v>
      </c>
      <c r="X18" s="12">
        <v>45851</v>
      </c>
      <c r="Y18" s="40"/>
      <c r="Z18" s="27">
        <v>45873</v>
      </c>
      <c r="AA18" s="12">
        <v>45874</v>
      </c>
      <c r="AB18" s="12">
        <v>45875</v>
      </c>
      <c r="AC18" s="12">
        <v>45876</v>
      </c>
      <c r="AD18" s="12">
        <v>45877</v>
      </c>
      <c r="AE18" s="12">
        <v>45878</v>
      </c>
      <c r="AF18" s="40">
        <v>45879</v>
      </c>
      <c r="AG18" s="34"/>
      <c r="AH18" s="34"/>
    </row>
    <row r="19" spans="2:34" ht="18" customHeight="1" x14ac:dyDescent="0.4">
      <c r="B19" s="32">
        <v>45789</v>
      </c>
      <c r="C19" s="40">
        <v>45790</v>
      </c>
      <c r="D19" s="12">
        <v>45791</v>
      </c>
      <c r="E19" s="9">
        <v>45792</v>
      </c>
      <c r="F19" s="13">
        <v>45793</v>
      </c>
      <c r="G19" s="9">
        <v>45794</v>
      </c>
      <c r="H19" s="40">
        <v>45795</v>
      </c>
      <c r="I19" s="40"/>
      <c r="J19" s="32">
        <v>45817</v>
      </c>
      <c r="K19" s="12">
        <v>45818</v>
      </c>
      <c r="L19" s="12">
        <v>45819</v>
      </c>
      <c r="M19" s="9">
        <v>45820</v>
      </c>
      <c r="N19" s="13">
        <v>45821</v>
      </c>
      <c r="O19" s="9">
        <v>45822</v>
      </c>
      <c r="P19" s="40">
        <v>45823</v>
      </c>
      <c r="Q19" s="40"/>
      <c r="R19" s="32">
        <v>45852</v>
      </c>
      <c r="S19" s="12">
        <v>45853</v>
      </c>
      <c r="T19" s="48">
        <v>45854</v>
      </c>
      <c r="U19" s="9">
        <v>45855</v>
      </c>
      <c r="V19" s="13">
        <v>45856</v>
      </c>
      <c r="W19" s="35">
        <v>45857</v>
      </c>
      <c r="X19" s="12">
        <v>45858</v>
      </c>
      <c r="Y19" s="40"/>
      <c r="Z19" s="27">
        <v>45880</v>
      </c>
      <c r="AA19" s="12">
        <v>45881</v>
      </c>
      <c r="AB19" s="48">
        <v>45882</v>
      </c>
      <c r="AC19" s="12">
        <v>45883</v>
      </c>
      <c r="AD19" s="12">
        <v>45884</v>
      </c>
      <c r="AE19" s="30">
        <v>45885</v>
      </c>
      <c r="AF19" s="40">
        <v>45886</v>
      </c>
      <c r="AG19" s="34"/>
      <c r="AH19" s="34"/>
    </row>
    <row r="20" spans="2:34" ht="18" customHeight="1" x14ac:dyDescent="0.4">
      <c r="B20" s="32">
        <v>45796</v>
      </c>
      <c r="C20" s="40">
        <v>45797</v>
      </c>
      <c r="D20" s="48">
        <v>45798</v>
      </c>
      <c r="E20" s="9">
        <v>45799</v>
      </c>
      <c r="F20" s="13">
        <v>45800</v>
      </c>
      <c r="G20" s="35">
        <v>45801</v>
      </c>
      <c r="H20" s="40">
        <v>45802</v>
      </c>
      <c r="I20" s="40"/>
      <c r="J20" s="32">
        <v>45824</v>
      </c>
      <c r="K20" s="12">
        <v>45825</v>
      </c>
      <c r="L20" s="48">
        <v>45826</v>
      </c>
      <c r="M20" s="9">
        <v>45827</v>
      </c>
      <c r="N20" s="13">
        <v>45828</v>
      </c>
      <c r="O20" s="35">
        <v>45829</v>
      </c>
      <c r="P20" s="40">
        <v>45830</v>
      </c>
      <c r="Q20" s="40"/>
      <c r="R20" s="32">
        <v>45859</v>
      </c>
      <c r="S20" s="12">
        <v>45860</v>
      </c>
      <c r="T20" s="12">
        <v>45861</v>
      </c>
      <c r="U20" s="9">
        <v>45862</v>
      </c>
      <c r="V20" s="13">
        <v>45863</v>
      </c>
      <c r="W20" s="9">
        <v>45864</v>
      </c>
      <c r="X20" s="12">
        <v>45865</v>
      </c>
      <c r="Y20" s="40"/>
      <c r="Z20" s="27">
        <v>45887</v>
      </c>
      <c r="AA20" s="12">
        <v>45888</v>
      </c>
      <c r="AB20" s="12">
        <v>45889</v>
      </c>
      <c r="AC20" s="12">
        <v>45890</v>
      </c>
      <c r="AD20" s="12">
        <v>45891</v>
      </c>
      <c r="AE20" s="12">
        <v>45892</v>
      </c>
      <c r="AF20" s="40">
        <v>45893</v>
      </c>
      <c r="AG20" s="34"/>
      <c r="AH20" s="34"/>
    </row>
    <row r="21" spans="2:34" ht="18" customHeight="1" x14ac:dyDescent="0.4">
      <c r="B21" s="32">
        <v>45803</v>
      </c>
      <c r="C21" s="40">
        <v>45804</v>
      </c>
      <c r="D21" s="12">
        <v>45805</v>
      </c>
      <c r="E21" s="9">
        <v>45806</v>
      </c>
      <c r="F21" s="13">
        <v>45807</v>
      </c>
      <c r="G21" s="12">
        <v>45808</v>
      </c>
      <c r="H21" s="40">
        <v>45809</v>
      </c>
      <c r="I21" s="40"/>
      <c r="J21" s="32">
        <v>45831</v>
      </c>
      <c r="K21" s="12">
        <v>45832</v>
      </c>
      <c r="L21" s="40">
        <v>45833</v>
      </c>
      <c r="M21" s="41">
        <v>45834</v>
      </c>
      <c r="N21" s="36">
        <v>45835</v>
      </c>
      <c r="O21" s="41">
        <v>45836</v>
      </c>
      <c r="P21" s="40">
        <v>45837</v>
      </c>
      <c r="Q21" s="40"/>
      <c r="R21" s="32">
        <v>45866</v>
      </c>
      <c r="S21" s="12">
        <v>45867</v>
      </c>
      <c r="T21" s="48">
        <v>45868</v>
      </c>
      <c r="U21" s="12">
        <v>45869</v>
      </c>
      <c r="V21" s="12">
        <v>45870</v>
      </c>
      <c r="W21" s="30">
        <v>45871</v>
      </c>
      <c r="X21" s="12">
        <v>45872</v>
      </c>
      <c r="Y21" s="40"/>
      <c r="Z21" s="27">
        <v>45894</v>
      </c>
      <c r="AA21" s="12">
        <v>45895</v>
      </c>
      <c r="AB21" s="48">
        <v>45896</v>
      </c>
      <c r="AC21" s="12">
        <v>45897</v>
      </c>
      <c r="AD21" s="12">
        <v>45898</v>
      </c>
      <c r="AE21" s="30">
        <v>45899</v>
      </c>
      <c r="AF21" s="40">
        <v>45900</v>
      </c>
      <c r="AG21" s="34"/>
      <c r="AH21" s="34"/>
    </row>
    <row r="22" spans="2:34" ht="18" customHeight="1" x14ac:dyDescent="0.4">
      <c r="B22" s="27">
        <v>45810</v>
      </c>
      <c r="C22" s="40">
        <v>45811</v>
      </c>
      <c r="D22" s="40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12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27">
        <v>45901</v>
      </c>
      <c r="AA22" s="40">
        <v>45902</v>
      </c>
      <c r="AB22" s="12">
        <v>45903</v>
      </c>
      <c r="AC22" s="12">
        <v>45904</v>
      </c>
      <c r="AD22" s="12">
        <v>45905</v>
      </c>
      <c r="AE22" s="12">
        <v>45906</v>
      </c>
      <c r="AF22" s="40">
        <v>45907</v>
      </c>
      <c r="AG22" s="34"/>
      <c r="AH22" s="34"/>
    </row>
    <row r="23" spans="2:34" ht="31.5" customHeight="1" x14ac:dyDescent="0.4">
      <c r="B23" s="96" t="str">
        <f>MonthHeaders</f>
        <v>RUJAN</v>
      </c>
      <c r="C23" s="96"/>
      <c r="D23" s="96"/>
      <c r="E23" s="96"/>
      <c r="F23" s="96"/>
      <c r="G23" s="96"/>
      <c r="H23" s="96"/>
      <c r="I23" s="38"/>
      <c r="J23" s="96" t="str">
        <f>MonthHeaders</f>
        <v>LISTOPAD</v>
      </c>
      <c r="K23" s="96"/>
      <c r="L23" s="96"/>
      <c r="M23" s="96"/>
      <c r="N23" s="96"/>
      <c r="O23" s="96"/>
      <c r="P23" s="96"/>
      <c r="Q23" s="38"/>
      <c r="R23" s="96" t="str">
        <f>MonthHeaders</f>
        <v>STUDENI</v>
      </c>
      <c r="S23" s="96"/>
      <c r="T23" s="96"/>
      <c r="U23" s="96"/>
      <c r="V23" s="96"/>
      <c r="W23" s="96"/>
      <c r="X23" s="96"/>
      <c r="Y23" s="38"/>
      <c r="Z23" s="96" t="str">
        <f>MonthHeaders</f>
        <v>PROSINAC</v>
      </c>
      <c r="AA23" s="96"/>
      <c r="AB23" s="96"/>
      <c r="AC23" s="96"/>
      <c r="AD23" s="96"/>
      <c r="AE23" s="96"/>
      <c r="AF23" s="96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2">
        <f t="array" ref="B25:H30">Ruj</f>
        <v>45901</v>
      </c>
      <c r="C25" s="23">
        <v>45902</v>
      </c>
      <c r="D25" s="23">
        <v>45903</v>
      </c>
      <c r="E25" s="23">
        <v>45904</v>
      </c>
      <c r="F25" s="23">
        <v>45905</v>
      </c>
      <c r="G25" s="23">
        <v>45906</v>
      </c>
      <c r="H25" s="23">
        <v>45907</v>
      </c>
      <c r="I25" s="29"/>
      <c r="J25" s="22">
        <f t="array" ref="J25:P30">Lis</f>
        <v>45929</v>
      </c>
      <c r="K25" s="29">
        <v>45930</v>
      </c>
      <c r="L25" s="23">
        <v>45931</v>
      </c>
      <c r="M25" s="23">
        <v>45932</v>
      </c>
      <c r="N25" s="23">
        <v>45933</v>
      </c>
      <c r="O25" s="23">
        <v>45934</v>
      </c>
      <c r="P25" s="29">
        <v>45935</v>
      </c>
      <c r="Q25" s="29"/>
      <c r="R25" s="22">
        <f t="array" ref="R25:X30">Stu</f>
        <v>45957</v>
      </c>
      <c r="S25" s="29">
        <v>45958</v>
      </c>
      <c r="T25" s="23">
        <v>45959</v>
      </c>
      <c r="U25" s="23">
        <v>45960</v>
      </c>
      <c r="V25" s="23">
        <v>45961</v>
      </c>
      <c r="W25" s="23">
        <v>45962</v>
      </c>
      <c r="X25" s="23">
        <v>45963</v>
      </c>
      <c r="Y25" s="29"/>
      <c r="Z25" s="22">
        <f t="array" ref="Z25:AF30">Pro</f>
        <v>45992</v>
      </c>
      <c r="AA25" s="23">
        <v>45993</v>
      </c>
      <c r="AB25" s="49">
        <v>45994</v>
      </c>
      <c r="AC25" s="29">
        <v>45995</v>
      </c>
      <c r="AD25" s="23">
        <v>45996</v>
      </c>
      <c r="AE25" s="24">
        <v>45997</v>
      </c>
      <c r="AF25" s="29">
        <v>45998</v>
      </c>
      <c r="AG25" s="34"/>
      <c r="AH25" s="34"/>
    </row>
    <row r="26" spans="2:34" ht="18" customHeight="1" x14ac:dyDescent="0.4">
      <c r="B26" s="22">
        <v>45908</v>
      </c>
      <c r="C26" s="23">
        <v>45909</v>
      </c>
      <c r="D26" s="49">
        <v>45910</v>
      </c>
      <c r="E26" s="23">
        <v>45911</v>
      </c>
      <c r="F26" s="23">
        <v>45912</v>
      </c>
      <c r="G26" s="24">
        <v>45913</v>
      </c>
      <c r="H26" s="23">
        <v>45914</v>
      </c>
      <c r="I26" s="29"/>
      <c r="J26" s="22">
        <v>45936</v>
      </c>
      <c r="K26" s="23">
        <v>45937</v>
      </c>
      <c r="L26" s="49">
        <v>45938</v>
      </c>
      <c r="M26" s="23">
        <v>45939</v>
      </c>
      <c r="N26" s="23">
        <v>45940</v>
      </c>
      <c r="O26" s="24">
        <v>45941</v>
      </c>
      <c r="P26" s="23">
        <v>45942</v>
      </c>
      <c r="Q26" s="29"/>
      <c r="R26" s="22">
        <v>45964</v>
      </c>
      <c r="S26" s="23">
        <v>45965</v>
      </c>
      <c r="T26" s="49">
        <v>45966</v>
      </c>
      <c r="U26" s="23">
        <v>45967</v>
      </c>
      <c r="V26" s="23">
        <v>45968</v>
      </c>
      <c r="W26" s="24">
        <v>45969</v>
      </c>
      <c r="X26" s="23">
        <v>45970</v>
      </c>
      <c r="Y26" s="29"/>
      <c r="Z26" s="22">
        <v>45999</v>
      </c>
      <c r="AA26" s="23">
        <v>46000</v>
      </c>
      <c r="AB26" s="23">
        <v>46001</v>
      </c>
      <c r="AC26" s="23">
        <v>46002</v>
      </c>
      <c r="AD26" s="23">
        <v>46003</v>
      </c>
      <c r="AE26" s="23">
        <v>46004</v>
      </c>
      <c r="AF26" s="23">
        <v>46005</v>
      </c>
      <c r="AG26" s="34"/>
      <c r="AH26" s="34"/>
    </row>
    <row r="27" spans="2:34" ht="18" customHeight="1" x14ac:dyDescent="0.4">
      <c r="B27" s="22">
        <v>45915</v>
      </c>
      <c r="C27" s="23">
        <v>45916</v>
      </c>
      <c r="D27" s="23">
        <v>45917</v>
      </c>
      <c r="E27" s="23">
        <v>45918</v>
      </c>
      <c r="F27" s="23">
        <v>45919</v>
      </c>
      <c r="G27" s="23">
        <v>45920</v>
      </c>
      <c r="H27" s="23">
        <v>45921</v>
      </c>
      <c r="I27" s="29"/>
      <c r="J27" s="22">
        <v>45943</v>
      </c>
      <c r="K27" s="23">
        <v>45944</v>
      </c>
      <c r="L27" s="23">
        <v>45945</v>
      </c>
      <c r="M27" s="23">
        <v>45946</v>
      </c>
      <c r="N27" s="23">
        <v>45947</v>
      </c>
      <c r="O27" s="23">
        <v>45948</v>
      </c>
      <c r="P27" s="23">
        <v>45949</v>
      </c>
      <c r="Q27" s="29"/>
      <c r="R27" s="22">
        <v>45971</v>
      </c>
      <c r="S27" s="23">
        <v>45972</v>
      </c>
      <c r="T27" s="23">
        <v>45973</v>
      </c>
      <c r="U27" s="23">
        <v>45974</v>
      </c>
      <c r="V27" s="23">
        <v>45975</v>
      </c>
      <c r="W27" s="23">
        <v>45976</v>
      </c>
      <c r="X27" s="23">
        <v>45977</v>
      </c>
      <c r="Y27" s="29"/>
      <c r="Z27" s="22">
        <v>46006</v>
      </c>
      <c r="AA27" s="23">
        <v>46007</v>
      </c>
      <c r="AB27" s="49">
        <v>46008</v>
      </c>
      <c r="AC27" s="23">
        <v>46009</v>
      </c>
      <c r="AD27" s="23">
        <v>46010</v>
      </c>
      <c r="AE27" s="24">
        <v>46011</v>
      </c>
      <c r="AF27" s="23">
        <v>46012</v>
      </c>
      <c r="AG27" s="34"/>
      <c r="AH27" s="34"/>
    </row>
    <row r="28" spans="2:34" ht="18" customHeight="1" x14ac:dyDescent="0.4">
      <c r="B28" s="22">
        <v>45922</v>
      </c>
      <c r="C28" s="23">
        <v>45923</v>
      </c>
      <c r="D28" s="49">
        <v>45924</v>
      </c>
      <c r="E28" s="23">
        <v>45925</v>
      </c>
      <c r="F28" s="23">
        <v>45926</v>
      </c>
      <c r="G28" s="24">
        <v>45927</v>
      </c>
      <c r="H28" s="23">
        <v>45928</v>
      </c>
      <c r="I28" s="29"/>
      <c r="J28" s="22">
        <v>45950</v>
      </c>
      <c r="K28" s="23">
        <v>45951</v>
      </c>
      <c r="L28" s="49">
        <v>45952</v>
      </c>
      <c r="M28" s="23">
        <v>45953</v>
      </c>
      <c r="N28" s="23">
        <v>45954</v>
      </c>
      <c r="O28" s="24">
        <v>45955</v>
      </c>
      <c r="P28" s="23">
        <v>45956</v>
      </c>
      <c r="Q28" s="29"/>
      <c r="R28" s="22">
        <v>45978</v>
      </c>
      <c r="S28" s="23">
        <v>45979</v>
      </c>
      <c r="T28" s="49">
        <v>45980</v>
      </c>
      <c r="U28" s="23">
        <v>45981</v>
      </c>
      <c r="V28" s="23">
        <v>45982</v>
      </c>
      <c r="W28" s="24">
        <v>45983</v>
      </c>
      <c r="X28" s="23">
        <v>45984</v>
      </c>
      <c r="Y28" s="29"/>
      <c r="Z28" s="22">
        <v>46013</v>
      </c>
      <c r="AA28" s="23">
        <v>46014</v>
      </c>
      <c r="AB28" s="23">
        <v>46015</v>
      </c>
      <c r="AC28" s="23">
        <v>46016</v>
      </c>
      <c r="AD28" s="23">
        <v>46017</v>
      </c>
      <c r="AE28" s="23">
        <v>46018</v>
      </c>
      <c r="AF28" s="23">
        <v>46019</v>
      </c>
      <c r="AG28" s="34"/>
      <c r="AH28" s="34"/>
    </row>
    <row r="29" spans="2:34" ht="18" customHeight="1" x14ac:dyDescent="0.4">
      <c r="B29" s="22">
        <v>45929</v>
      </c>
      <c r="C29" s="23">
        <v>45930</v>
      </c>
      <c r="D29" s="23">
        <v>45931</v>
      </c>
      <c r="E29" s="23">
        <v>45932</v>
      </c>
      <c r="F29" s="23">
        <v>45933</v>
      </c>
      <c r="G29" s="23">
        <v>45934</v>
      </c>
      <c r="H29" s="23">
        <v>45935</v>
      </c>
      <c r="I29" s="29"/>
      <c r="J29" s="22">
        <v>45957</v>
      </c>
      <c r="K29" s="23">
        <v>45958</v>
      </c>
      <c r="L29" s="23">
        <v>45959</v>
      </c>
      <c r="M29" s="23">
        <v>45960</v>
      </c>
      <c r="N29" s="23">
        <v>45961</v>
      </c>
      <c r="O29" s="23">
        <v>45962</v>
      </c>
      <c r="P29" s="23">
        <v>45963</v>
      </c>
      <c r="Q29" s="29"/>
      <c r="R29" s="22">
        <v>45985</v>
      </c>
      <c r="S29" s="23">
        <v>45986</v>
      </c>
      <c r="T29" s="23">
        <v>45987</v>
      </c>
      <c r="U29" s="23">
        <v>45988</v>
      </c>
      <c r="V29" s="23">
        <v>45989</v>
      </c>
      <c r="W29" s="23">
        <v>45990</v>
      </c>
      <c r="X29" s="23">
        <v>45991</v>
      </c>
      <c r="Y29" s="29"/>
      <c r="Z29" s="22">
        <v>46020</v>
      </c>
      <c r="AA29" s="23">
        <v>46021</v>
      </c>
      <c r="AB29" s="23">
        <v>46022</v>
      </c>
      <c r="AC29" s="23">
        <v>46023</v>
      </c>
      <c r="AD29" s="23">
        <v>46024</v>
      </c>
      <c r="AE29" s="23">
        <v>46025</v>
      </c>
      <c r="AF29" s="23">
        <v>46026</v>
      </c>
      <c r="AG29" s="34"/>
      <c r="AH29" s="34"/>
    </row>
    <row r="30" spans="2:34" ht="18" customHeight="1" x14ac:dyDescent="0.4">
      <c r="B30" s="22">
        <v>45936</v>
      </c>
      <c r="C30" s="29">
        <v>45937</v>
      </c>
      <c r="D30" s="23">
        <v>45938</v>
      </c>
      <c r="E30" s="23">
        <v>45939</v>
      </c>
      <c r="F30" s="23">
        <v>45940</v>
      </c>
      <c r="G30" s="23">
        <v>45941</v>
      </c>
      <c r="H30" s="23">
        <v>45942</v>
      </c>
      <c r="I30" s="29"/>
      <c r="J30" s="22">
        <v>45964</v>
      </c>
      <c r="K30" s="29">
        <v>45965</v>
      </c>
      <c r="L30" s="23">
        <v>45966</v>
      </c>
      <c r="M30" s="23">
        <v>45967</v>
      </c>
      <c r="N30" s="23">
        <v>45968</v>
      </c>
      <c r="O30" s="23">
        <v>45969</v>
      </c>
      <c r="P30" s="23">
        <v>45970</v>
      </c>
      <c r="Q30" s="29"/>
      <c r="R30" s="22">
        <v>45992</v>
      </c>
      <c r="S30" s="29">
        <v>45993</v>
      </c>
      <c r="T30" s="23">
        <v>45994</v>
      </c>
      <c r="U30" s="23">
        <v>45995</v>
      </c>
      <c r="V30" s="23">
        <v>45996</v>
      </c>
      <c r="W30" s="23">
        <v>45997</v>
      </c>
      <c r="X30" s="23">
        <v>45998</v>
      </c>
      <c r="Y30" s="29"/>
      <c r="Z30" s="22">
        <v>46027</v>
      </c>
      <c r="AA30" s="29">
        <v>46028</v>
      </c>
      <c r="AB30" s="23">
        <v>46029</v>
      </c>
      <c r="AC30" s="23">
        <v>46030</v>
      </c>
      <c r="AD30" s="23">
        <v>46031</v>
      </c>
      <c r="AE30" s="23">
        <v>46032</v>
      </c>
      <c r="AF30" s="23">
        <v>46033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71" priority="12">
      <formula>MONTH(B9)&lt;&gt;MONTH($B$11)</formula>
    </cfRule>
  </conditionalFormatting>
  <conditionalFormatting sqref="B17:I22">
    <cfRule type="expression" dxfId="70" priority="8">
      <formula>MONTH(B17)&lt;&gt;MONTH($B$19)</formula>
    </cfRule>
  </conditionalFormatting>
  <conditionalFormatting sqref="B25:I30">
    <cfRule type="expression" dxfId="69" priority="4">
      <formula>MONTH(B25)&lt;&gt;MONTH($B$27)</formula>
    </cfRule>
  </conditionalFormatting>
  <conditionalFormatting sqref="J9:Q14">
    <cfRule type="expression" dxfId="68" priority="11">
      <formula>MONTH(J9)&lt;&gt;MONTH($J$11)</formula>
    </cfRule>
  </conditionalFormatting>
  <conditionalFormatting sqref="J17:Q22">
    <cfRule type="expression" dxfId="67" priority="7">
      <formula>MONTH(J17)&lt;&gt;MONTH($J$19)</formula>
    </cfRule>
  </conditionalFormatting>
  <conditionalFormatting sqref="J25:Q30">
    <cfRule type="expression" dxfId="66" priority="3">
      <formula>MONTH(J25)&lt;&gt;MONTH($J$27)</formula>
    </cfRule>
  </conditionalFormatting>
  <conditionalFormatting sqref="R9:Y14">
    <cfRule type="expression" dxfId="65" priority="10">
      <formula>MONTH(R9)&lt;&gt;MONTH($R$11)</formula>
    </cfRule>
  </conditionalFormatting>
  <conditionalFormatting sqref="R17:Y22">
    <cfRule type="expression" dxfId="64" priority="6">
      <formula>MONTH(R17)&lt;&gt;MONTH($R$19)</formula>
    </cfRule>
  </conditionalFormatting>
  <conditionalFormatting sqref="R25:Y30">
    <cfRule type="expression" dxfId="63" priority="2">
      <formula>MONTH(R25)&lt;&gt;MONTH($R$27)</formula>
    </cfRule>
  </conditionalFormatting>
  <conditionalFormatting sqref="Z9:AF14">
    <cfRule type="expression" dxfId="62" priority="9">
      <formula>MONTH(Z9)&lt;&gt;MONTH($Z$11)</formula>
    </cfRule>
  </conditionalFormatting>
  <conditionalFormatting sqref="Z17:AF22">
    <cfRule type="expression" dxfId="61" priority="5">
      <formula>MONTH(Z17)&lt;&gt;MONTH($Z$19)</formula>
    </cfRule>
  </conditionalFormatting>
  <conditionalFormatting sqref="Z25:AF30">
    <cfRule type="expression" dxfId="6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B00-000000000000}"/>
    <dataValidation allowBlank="1" showInputMessage="1" showErrorMessage="1" prompt="Dani u tjedan za mjesec iz ćelije iznad ove navedeni su u rasponu ćelija od I4 do O4" sqref="J8" xr:uid="{00000000-0002-0000-0B00-000001000000}"/>
    <dataValidation allowBlank="1" showInputMessage="1" showErrorMessage="1" prompt="Dani u tjedan za mjesec iz ćelije iznad ove navedeni su u rasponu ćelija od P4 do V4" sqref="R8" xr:uid="{00000000-0002-0000-0B00-000002000000}"/>
    <dataValidation allowBlank="1" showInputMessage="1" showErrorMessage="1" prompt="Dani u tjedan za mjesec iz ćelije iznad ove navedeni su u rasponu ćelija od W4 do AC4" sqref="Z8" xr:uid="{00000000-0002-0000-0B00-000003000000}"/>
    <dataValidation allowBlank="1" showInputMessage="1" showErrorMessage="1" prompt="Dani u tjedan za mjesec iz ćelije iznad ove navedeni su u rasponu ćelija od B12 do H12" sqref="B16" xr:uid="{00000000-0002-0000-0B00-000004000000}"/>
    <dataValidation allowBlank="1" showInputMessage="1" showErrorMessage="1" prompt="Dani u tjedan za mjesec iz ćelije iznad ove navedeni su u rasponu ćelija od I12 do O12" sqref="J16" xr:uid="{00000000-0002-0000-0B00-000005000000}"/>
    <dataValidation allowBlank="1" showInputMessage="1" showErrorMessage="1" prompt="Dani u tjedan za mjesec iz ćelije iznad ove navedeni su u rasponu ćelija od P12 do V12" sqref="R16" xr:uid="{00000000-0002-0000-0B00-000006000000}"/>
    <dataValidation allowBlank="1" showInputMessage="1" showErrorMessage="1" prompt="Dani u tjedan za mjesec iz ćelije iznad ove navedeni su u rasponu ćelija od W12 do AC12" sqref="Z16" xr:uid="{00000000-0002-0000-0B00-000007000000}"/>
    <dataValidation allowBlank="1" showInputMessage="1" showErrorMessage="1" prompt="Dani u tjedan za mjesec iz ćelije iznad ove navedeni su u rasponu ćelija od B20 do H20" sqref="B24" xr:uid="{00000000-0002-0000-0B00-000008000000}"/>
    <dataValidation allowBlank="1" showInputMessage="1" showErrorMessage="1" prompt="Dani u tjedan za mjesec iz ćelije iznad ove navedeni su u rasponu ćelija od I20 do O20" sqref="J24" xr:uid="{00000000-0002-0000-0B00-000009000000}"/>
    <dataValidation allowBlank="1" showInputMessage="1" showErrorMessage="1" prompt="Dani u tjedan za mjesec iz ćelije iznad ove navedeni su u rasponu ćelija od P20 do V20" sqref="R24" xr:uid="{00000000-0002-0000-0B00-00000A000000}"/>
    <dataValidation allowBlank="1" showInputMessage="1" showErrorMessage="1" prompt="Dani u tjedan za mjesec iz ćelije iznad ove navedeni su u rasponu ćelija od W20 do AC20" sqref="Z24" xr:uid="{00000000-0002-0000-0B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B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B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B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B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B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B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B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B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B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B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B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B00-000017000000}"/>
    <dataValidation allowBlank="1" showInputMessage="1" showErrorMessage="1" prompt="U ovu ćeliju unesite godinu. Kalendarski se datumi automatski ažuriraju u ćelijama od B3 do AC26" sqref="B2:AF2 B3:B6" xr:uid="{00000000-0002-0000-0B00-000018000000}"/>
    <dataValidation allowBlank="1" showInputMessage="1" showErrorMessage="1" prompt="Odaberite prvi dan u tjednu u ćeliji s desne strane, kalendarsku godinu u ćeliji ispod ove" sqref="B1:K1" xr:uid="{00000000-0002-0000-0B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B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B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/>
    <pageSetUpPr autoPageBreaks="0" fitToPage="1"/>
  </sheetPr>
  <dimension ref="A1:AN30"/>
  <sheetViews>
    <sheetView showGridLines="0" topLeftCell="A3" zoomScaleNormal="100" workbookViewId="0">
      <selection activeCell="AE29" sqref="AE29"/>
    </sheetView>
  </sheetViews>
  <sheetFormatPr defaultColWidth="3.77734375" defaultRowHeight="18" customHeight="1" x14ac:dyDescent="0.4"/>
  <cols>
    <col min="1" max="1" width="2.77734375" style="53" customWidth="1"/>
    <col min="2" max="7" width="3.77734375" style="53"/>
    <col min="8" max="9" width="3.77734375" style="53" customWidth="1"/>
    <col min="10" max="10" width="4" style="53" customWidth="1"/>
    <col min="11" max="11" width="3.77734375" style="53" customWidth="1"/>
    <col min="12" max="17" width="3.77734375" style="53"/>
    <col min="18" max="18" width="4.21875" style="53" customWidth="1"/>
    <col min="19" max="25" width="3.77734375" style="53"/>
    <col min="26" max="26" width="3.88671875" style="53" customWidth="1"/>
    <col min="27" max="32" width="3.77734375" style="53"/>
    <col min="33" max="33" width="2.77734375" customWidth="1"/>
    <col min="34" max="34" width="3.77734375" customWidth="1"/>
  </cols>
  <sheetData>
    <row r="1" spans="1:40" ht="64.5" hidden="1" customHeight="1" thickTop="1" x14ac:dyDescent="0.4">
      <c r="A1" s="51"/>
      <c r="B1" s="98" t="s">
        <v>0</v>
      </c>
      <c r="C1" s="98"/>
      <c r="D1" s="98"/>
      <c r="E1" s="98"/>
      <c r="F1" s="98"/>
      <c r="G1" s="98"/>
      <c r="H1" s="98"/>
      <c r="I1" s="98"/>
      <c r="J1" s="98"/>
      <c r="K1" s="98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52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52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52"/>
      <c r="B4" s="10"/>
      <c r="C4" s="10"/>
      <c r="D4" s="87" t="s">
        <v>25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52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99" t="s">
        <v>33</v>
      </c>
      <c r="AC5" s="99"/>
      <c r="AD5" s="99"/>
      <c r="AE5" s="99"/>
      <c r="AF5" s="6"/>
    </row>
    <row r="6" spans="1:40" ht="25.5" customHeight="1" x14ac:dyDescent="0.45">
      <c r="A6" s="52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18</v>
      </c>
      <c r="U6" s="88"/>
      <c r="V6" s="88"/>
      <c r="W6" s="88"/>
      <c r="X6" s="88"/>
      <c r="Y6" s="17"/>
      <c r="Z6" s="50"/>
      <c r="AA6" s="6"/>
      <c r="AB6" s="99"/>
      <c r="AC6" s="99"/>
      <c r="AD6" s="99"/>
      <c r="AE6" s="99"/>
      <c r="AF6" s="6"/>
    </row>
    <row r="7" spans="1:40" ht="31.5" customHeight="1" x14ac:dyDescent="0.4">
      <c r="B7" s="97" t="str">
        <f>MonthHeaders</f>
        <v>SIJEČANJ</v>
      </c>
      <c r="C7" s="97"/>
      <c r="D7" s="97"/>
      <c r="E7" s="97"/>
      <c r="F7" s="97"/>
      <c r="G7" s="97"/>
      <c r="H7" s="97"/>
      <c r="I7" s="54"/>
      <c r="J7" s="97" t="str">
        <f>MonthHeaders</f>
        <v>VELJAČA</v>
      </c>
      <c r="K7" s="97"/>
      <c r="L7" s="97"/>
      <c r="M7" s="97"/>
      <c r="N7" s="97"/>
      <c r="O7" s="97"/>
      <c r="P7" s="97"/>
      <c r="Q7" s="54"/>
      <c r="R7" s="97" t="str">
        <f>MonthHeaders</f>
        <v>OŽUJAK</v>
      </c>
      <c r="S7" s="97"/>
      <c r="T7" s="97"/>
      <c r="U7" s="97"/>
      <c r="V7" s="97"/>
      <c r="W7" s="97"/>
      <c r="X7" s="97"/>
      <c r="Y7" s="54"/>
      <c r="Z7" s="97" t="str">
        <f>MonthHeaders</f>
        <v>TRAVANJ</v>
      </c>
      <c r="AA7" s="97"/>
      <c r="AB7" s="97"/>
      <c r="AC7" s="97"/>
      <c r="AD7" s="97"/>
      <c r="AE7" s="97"/>
      <c r="AF7" s="97"/>
    </row>
    <row r="8" spans="1:40" ht="18" customHeight="1" x14ac:dyDescent="0.4">
      <c r="B8" s="55" t="str">
        <f t="array" ref="B8:H8">DayHeaders</f>
        <v>po</v>
      </c>
      <c r="C8" s="55" t="str">
        <v>ut</v>
      </c>
      <c r="D8" s="55" t="str">
        <v>sr</v>
      </c>
      <c r="E8" s="55" t="str">
        <v>če</v>
      </c>
      <c r="F8" s="55" t="str">
        <v>pe</v>
      </c>
      <c r="G8" s="55" t="str">
        <v>su</v>
      </c>
      <c r="H8" s="55" t="str">
        <v>ne</v>
      </c>
      <c r="I8" s="55"/>
      <c r="J8" s="55" t="str">
        <f t="array" ref="J8:P8">DayHeaders</f>
        <v>po</v>
      </c>
      <c r="K8" s="55" t="str">
        <v>ut</v>
      </c>
      <c r="L8" s="55" t="str">
        <v>sr</v>
      </c>
      <c r="M8" s="55" t="str">
        <v>če</v>
      </c>
      <c r="N8" s="55" t="str">
        <v>pe</v>
      </c>
      <c r="O8" s="55" t="str">
        <v>su</v>
      </c>
      <c r="P8" s="55" t="str">
        <v>ne</v>
      </c>
      <c r="Q8" s="55"/>
      <c r="R8" s="55" t="str">
        <f t="array" ref="R8:X8">DayHeaders</f>
        <v>po</v>
      </c>
      <c r="S8" s="55" t="str">
        <v>ut</v>
      </c>
      <c r="T8" s="55" t="str">
        <v>sr</v>
      </c>
      <c r="U8" s="55" t="str">
        <v>če</v>
      </c>
      <c r="V8" s="55" t="str">
        <v>pe</v>
      </c>
      <c r="W8" s="55" t="str">
        <v>su</v>
      </c>
      <c r="X8" s="55" t="str">
        <v>ne</v>
      </c>
      <c r="Y8" s="55"/>
      <c r="Z8" s="55" t="str">
        <f t="array" ref="Z8:AF8">DayHeaders</f>
        <v>po</v>
      </c>
      <c r="AA8" s="55" t="str">
        <v>ut</v>
      </c>
      <c r="AB8" s="55" t="str">
        <v>sr</v>
      </c>
      <c r="AC8" s="55" t="str">
        <v>če</v>
      </c>
      <c r="AD8" s="55" t="str">
        <v>pe</v>
      </c>
      <c r="AE8" s="55" t="str">
        <v>su</v>
      </c>
      <c r="AF8" s="55" t="str">
        <v>ne</v>
      </c>
    </row>
    <row r="9" spans="1:40" ht="18" customHeight="1" x14ac:dyDescent="0.4">
      <c r="B9" s="32">
        <f t="array" ref="B9:H14">Sij</f>
        <v>45656</v>
      </c>
      <c r="C9" s="36">
        <v>45657</v>
      </c>
      <c r="D9" s="47">
        <v>45658</v>
      </c>
      <c r="E9" s="13">
        <v>45659</v>
      </c>
      <c r="F9" s="13">
        <v>45660</v>
      </c>
      <c r="G9" s="33">
        <v>45661</v>
      </c>
      <c r="H9" s="36">
        <v>45662</v>
      </c>
      <c r="I9" s="36"/>
      <c r="J9" s="32">
        <f t="array" ref="J9:P14">Velj</f>
        <v>45684</v>
      </c>
      <c r="K9" s="36">
        <v>45685</v>
      </c>
      <c r="L9" s="13">
        <v>45686</v>
      </c>
      <c r="M9" s="13">
        <v>45687</v>
      </c>
      <c r="N9" s="13">
        <v>45688</v>
      </c>
      <c r="O9" s="33">
        <v>45689</v>
      </c>
      <c r="P9" s="36">
        <v>45690</v>
      </c>
      <c r="Q9" s="36"/>
      <c r="R9" s="32">
        <f t="array" ref="R9:X14">Ožu</f>
        <v>45712</v>
      </c>
      <c r="S9" s="36">
        <v>45713</v>
      </c>
      <c r="T9" s="13">
        <v>45714</v>
      </c>
      <c r="U9" s="13">
        <v>45715</v>
      </c>
      <c r="V9" s="13">
        <v>45716</v>
      </c>
      <c r="W9" s="33">
        <v>45717</v>
      </c>
      <c r="X9" s="13">
        <v>45718</v>
      </c>
      <c r="Y9" s="36"/>
      <c r="Z9" s="32">
        <f t="array" ref="Z9:AF14">Tra</f>
        <v>45747</v>
      </c>
      <c r="AA9" s="13">
        <v>45748</v>
      </c>
      <c r="AB9" s="13">
        <v>45749</v>
      </c>
      <c r="AC9" s="13">
        <v>45750</v>
      </c>
      <c r="AD9" s="13">
        <v>45751</v>
      </c>
      <c r="AE9" s="13">
        <v>45752</v>
      </c>
      <c r="AF9" s="13">
        <v>45753</v>
      </c>
      <c r="AG9" s="34"/>
      <c r="AH9" s="34"/>
      <c r="AN9" s="34"/>
    </row>
    <row r="10" spans="1:40" ht="18" customHeight="1" x14ac:dyDescent="0.4">
      <c r="B10" s="32">
        <v>45663</v>
      </c>
      <c r="C10" s="36">
        <v>45664</v>
      </c>
      <c r="D10" s="13">
        <v>45665</v>
      </c>
      <c r="E10" s="13">
        <v>45666</v>
      </c>
      <c r="F10" s="13">
        <v>45667</v>
      </c>
      <c r="G10" s="13">
        <v>45668</v>
      </c>
      <c r="H10" s="36">
        <v>45669</v>
      </c>
      <c r="I10" s="36"/>
      <c r="J10" s="32">
        <v>45691</v>
      </c>
      <c r="K10" s="36">
        <v>45692</v>
      </c>
      <c r="L10" s="13">
        <v>45693</v>
      </c>
      <c r="M10" s="13">
        <v>45694</v>
      </c>
      <c r="N10" s="13">
        <v>45695</v>
      </c>
      <c r="O10" s="13">
        <v>45696</v>
      </c>
      <c r="P10" s="36">
        <v>45697</v>
      </c>
      <c r="Q10" s="36"/>
      <c r="R10" s="32">
        <v>45719</v>
      </c>
      <c r="S10" s="36">
        <v>45720</v>
      </c>
      <c r="T10" s="13">
        <v>45721</v>
      </c>
      <c r="U10" s="13">
        <v>45722</v>
      </c>
      <c r="V10" s="13">
        <v>45723</v>
      </c>
      <c r="W10" s="13">
        <v>45724</v>
      </c>
      <c r="X10" s="13">
        <v>45725</v>
      </c>
      <c r="Y10" s="36"/>
      <c r="Z10" s="32">
        <v>45754</v>
      </c>
      <c r="AA10" s="13">
        <v>45755</v>
      </c>
      <c r="AB10" s="47">
        <v>45756</v>
      </c>
      <c r="AC10" s="13">
        <v>45757</v>
      </c>
      <c r="AD10" s="13">
        <v>45758</v>
      </c>
      <c r="AE10" s="33">
        <v>45759</v>
      </c>
      <c r="AF10" s="13">
        <v>45760</v>
      </c>
      <c r="AG10" s="34"/>
      <c r="AH10" s="34"/>
    </row>
    <row r="11" spans="1:40" ht="18" customHeight="1" x14ac:dyDescent="0.4">
      <c r="B11" s="32">
        <v>45670</v>
      </c>
      <c r="C11" s="36">
        <v>45671</v>
      </c>
      <c r="D11" s="47">
        <v>45672</v>
      </c>
      <c r="E11" s="13">
        <v>45673</v>
      </c>
      <c r="F11" s="13">
        <v>45674</v>
      </c>
      <c r="G11" s="33">
        <v>45675</v>
      </c>
      <c r="H11" s="36">
        <v>45676</v>
      </c>
      <c r="I11" s="36"/>
      <c r="J11" s="32">
        <v>45698</v>
      </c>
      <c r="K11" s="36">
        <v>45699</v>
      </c>
      <c r="L11" s="47">
        <v>45700</v>
      </c>
      <c r="M11" s="13">
        <v>45701</v>
      </c>
      <c r="N11" s="13">
        <v>45702</v>
      </c>
      <c r="O11" s="33">
        <v>45703</v>
      </c>
      <c r="P11" s="36">
        <v>45704</v>
      </c>
      <c r="Q11" s="36"/>
      <c r="R11" s="32">
        <v>45726</v>
      </c>
      <c r="S11" s="36">
        <v>45727</v>
      </c>
      <c r="T11" s="47">
        <v>45728</v>
      </c>
      <c r="U11" s="13">
        <v>45729</v>
      </c>
      <c r="V11" s="13">
        <v>45730</v>
      </c>
      <c r="W11" s="33">
        <v>45731</v>
      </c>
      <c r="X11" s="13">
        <v>45732</v>
      </c>
      <c r="Y11" s="36"/>
      <c r="Z11" s="32">
        <v>45761</v>
      </c>
      <c r="AA11" s="13">
        <v>45762</v>
      </c>
      <c r="AB11" s="13">
        <v>45763</v>
      </c>
      <c r="AC11" s="13">
        <v>45764</v>
      </c>
      <c r="AD11" s="13">
        <v>45765</v>
      </c>
      <c r="AE11" s="13">
        <v>45766</v>
      </c>
      <c r="AF11" s="13">
        <v>45767</v>
      </c>
      <c r="AG11" s="34"/>
      <c r="AH11" s="34"/>
    </row>
    <row r="12" spans="1:40" ht="18" customHeight="1" x14ac:dyDescent="0.4">
      <c r="B12" s="32">
        <v>45677</v>
      </c>
      <c r="C12" s="36">
        <v>45678</v>
      </c>
      <c r="D12" s="13">
        <v>45679</v>
      </c>
      <c r="E12" s="13">
        <v>45680</v>
      </c>
      <c r="F12" s="13">
        <v>45681</v>
      </c>
      <c r="G12" s="13">
        <v>45682</v>
      </c>
      <c r="H12" s="36">
        <v>45683</v>
      </c>
      <c r="I12" s="36"/>
      <c r="J12" s="32">
        <v>45705</v>
      </c>
      <c r="K12" s="36">
        <v>45706</v>
      </c>
      <c r="L12" s="13">
        <v>45707</v>
      </c>
      <c r="M12" s="13">
        <v>45708</v>
      </c>
      <c r="N12" s="13">
        <v>45709</v>
      </c>
      <c r="O12" s="13">
        <v>45710</v>
      </c>
      <c r="P12" s="36">
        <v>45711</v>
      </c>
      <c r="Q12" s="36"/>
      <c r="R12" s="32">
        <v>45733</v>
      </c>
      <c r="S12" s="36">
        <v>45734</v>
      </c>
      <c r="T12" s="13">
        <v>45735</v>
      </c>
      <c r="U12" s="13">
        <v>45736</v>
      </c>
      <c r="V12" s="13">
        <v>45737</v>
      </c>
      <c r="W12" s="13">
        <v>45738</v>
      </c>
      <c r="X12" s="13">
        <v>45739</v>
      </c>
      <c r="Y12" s="36"/>
      <c r="Z12" s="32">
        <v>45768</v>
      </c>
      <c r="AA12" s="13">
        <v>45769</v>
      </c>
      <c r="AB12" s="47">
        <v>45770</v>
      </c>
      <c r="AC12" s="13">
        <v>45771</v>
      </c>
      <c r="AD12" s="13">
        <v>45772</v>
      </c>
      <c r="AE12" s="33">
        <v>45773</v>
      </c>
      <c r="AF12" s="13">
        <v>45774</v>
      </c>
      <c r="AG12" s="34"/>
      <c r="AH12" s="34"/>
    </row>
    <row r="13" spans="1:40" ht="18" customHeight="1" x14ac:dyDescent="0.4">
      <c r="B13" s="32">
        <v>45684</v>
      </c>
      <c r="C13" s="36">
        <v>45685</v>
      </c>
      <c r="D13" s="47">
        <v>45686</v>
      </c>
      <c r="E13" s="13">
        <v>45687</v>
      </c>
      <c r="F13" s="13">
        <v>45688</v>
      </c>
      <c r="G13" s="33">
        <v>45689</v>
      </c>
      <c r="H13" s="36">
        <v>45690</v>
      </c>
      <c r="I13" s="36"/>
      <c r="J13" s="32">
        <v>45712</v>
      </c>
      <c r="K13" s="36">
        <v>45713</v>
      </c>
      <c r="L13" s="47">
        <v>45714</v>
      </c>
      <c r="M13" s="13">
        <v>45715</v>
      </c>
      <c r="N13" s="13">
        <v>45716</v>
      </c>
      <c r="O13" s="33">
        <v>45717</v>
      </c>
      <c r="P13" s="36">
        <v>45718</v>
      </c>
      <c r="Q13" s="36"/>
      <c r="R13" s="32">
        <v>45740</v>
      </c>
      <c r="S13" s="36">
        <v>45741</v>
      </c>
      <c r="T13" s="47">
        <v>45742</v>
      </c>
      <c r="U13" s="13">
        <v>45743</v>
      </c>
      <c r="V13" s="13">
        <v>45744</v>
      </c>
      <c r="W13" s="33">
        <v>45745</v>
      </c>
      <c r="X13" s="13">
        <v>45746</v>
      </c>
      <c r="Y13" s="36"/>
      <c r="Z13" s="32">
        <v>45775</v>
      </c>
      <c r="AA13" s="13">
        <v>45776</v>
      </c>
      <c r="AB13" s="13">
        <v>45777</v>
      </c>
      <c r="AC13" s="13">
        <v>45778</v>
      </c>
      <c r="AD13" s="13">
        <v>45779</v>
      </c>
      <c r="AE13" s="13">
        <v>45780</v>
      </c>
      <c r="AF13" s="13">
        <v>45781</v>
      </c>
      <c r="AG13" s="34"/>
      <c r="AH13" s="34"/>
    </row>
    <row r="14" spans="1:40" ht="18" customHeight="1" x14ac:dyDescent="0.4">
      <c r="B14" s="32">
        <v>45691</v>
      </c>
      <c r="C14" s="36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36">
        <v>45697</v>
      </c>
      <c r="I14" s="36"/>
      <c r="J14" s="36">
        <v>45719</v>
      </c>
      <c r="K14" s="36">
        <v>45720</v>
      </c>
      <c r="L14" s="13">
        <v>45721</v>
      </c>
      <c r="M14" s="13">
        <v>45722</v>
      </c>
      <c r="N14" s="13">
        <v>45723</v>
      </c>
      <c r="O14" s="13">
        <v>45724</v>
      </c>
      <c r="P14" s="36">
        <v>45725</v>
      </c>
      <c r="Q14" s="36"/>
      <c r="R14" s="32">
        <v>45747</v>
      </c>
      <c r="S14" s="36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36"/>
      <c r="Z14" s="32">
        <v>45782</v>
      </c>
      <c r="AA14" s="13">
        <v>45783</v>
      </c>
      <c r="AB14" s="13">
        <v>45784</v>
      </c>
      <c r="AC14" s="13">
        <v>45785</v>
      </c>
      <c r="AD14" s="13">
        <v>45786</v>
      </c>
      <c r="AE14" s="13">
        <v>45787</v>
      </c>
      <c r="AF14" s="13">
        <v>45788</v>
      </c>
      <c r="AG14" s="34"/>
      <c r="AH14" s="34"/>
    </row>
    <row r="15" spans="1:40" ht="31.5" customHeight="1" x14ac:dyDescent="0.4">
      <c r="B15" s="100" t="str">
        <f>MonthHeaders</f>
        <v>SVIBANJ</v>
      </c>
      <c r="C15" s="100"/>
      <c r="D15" s="100"/>
      <c r="E15" s="100"/>
      <c r="F15" s="100"/>
      <c r="G15" s="100"/>
      <c r="H15" s="100"/>
      <c r="I15" s="56"/>
      <c r="J15" s="100" t="str">
        <f>MonthHeaders</f>
        <v>LIPANJ</v>
      </c>
      <c r="K15" s="100"/>
      <c r="L15" s="100"/>
      <c r="M15" s="100"/>
      <c r="N15" s="100"/>
      <c r="O15" s="100"/>
      <c r="P15" s="100"/>
      <c r="Q15" s="56"/>
      <c r="R15" s="100" t="str">
        <f>MonthHeaders</f>
        <v>SRPANJ</v>
      </c>
      <c r="S15" s="100"/>
      <c r="T15" s="100"/>
      <c r="U15" s="100"/>
      <c r="V15" s="100"/>
      <c r="W15" s="100"/>
      <c r="X15" s="100"/>
      <c r="Y15" s="56"/>
      <c r="Z15" s="100" t="str">
        <f>MonthHeaders</f>
        <v>KOLOVOZ</v>
      </c>
      <c r="AA15" s="100"/>
      <c r="AB15" s="100"/>
      <c r="AC15" s="100"/>
      <c r="AD15" s="100"/>
      <c r="AE15" s="100"/>
      <c r="AF15" s="100"/>
      <c r="AG15" s="34"/>
      <c r="AH15" s="34"/>
      <c r="AL15" s="14"/>
    </row>
    <row r="16" spans="1:40" ht="18" customHeight="1" x14ac:dyDescent="0.4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34"/>
      <c r="AH16" s="34"/>
    </row>
    <row r="17" spans="2:34" ht="18" customHeight="1" x14ac:dyDescent="0.4">
      <c r="B17" s="27">
        <f t="array" ref="B17:H22">Svi</f>
        <v>45775</v>
      </c>
      <c r="C17" s="40">
        <v>45776</v>
      </c>
      <c r="D17" s="12">
        <v>45777</v>
      </c>
      <c r="E17" s="59">
        <v>45778</v>
      </c>
      <c r="F17" s="13">
        <v>45779</v>
      </c>
      <c r="G17" s="59">
        <v>45780</v>
      </c>
      <c r="H17" s="12">
        <v>45781</v>
      </c>
      <c r="I17" s="40"/>
      <c r="J17" s="27">
        <f t="array" ref="J17:P22">Lip</f>
        <v>45803</v>
      </c>
      <c r="K17" s="40">
        <v>45804</v>
      </c>
      <c r="L17" s="12">
        <v>45805</v>
      </c>
      <c r="M17" s="12">
        <v>45806</v>
      </c>
      <c r="N17" s="12">
        <v>45807</v>
      </c>
      <c r="O17" s="59">
        <v>45808</v>
      </c>
      <c r="P17" s="40">
        <v>45809</v>
      </c>
      <c r="Q17" s="40"/>
      <c r="R17" s="32">
        <f t="array" ref="R17:X22">Srp</f>
        <v>45838</v>
      </c>
      <c r="S17" s="12">
        <v>45839</v>
      </c>
      <c r="T17" s="48">
        <v>45840</v>
      </c>
      <c r="U17" s="59">
        <v>45841</v>
      </c>
      <c r="V17" s="13">
        <v>45842</v>
      </c>
      <c r="W17" s="64">
        <v>45843</v>
      </c>
      <c r="X17" s="12">
        <v>45844</v>
      </c>
      <c r="Y17" s="40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12">
        <v>45870</v>
      </c>
      <c r="AE17" s="30">
        <v>45871</v>
      </c>
      <c r="AF17" s="40">
        <v>45872</v>
      </c>
      <c r="AG17" s="34"/>
      <c r="AH17" s="34"/>
    </row>
    <row r="18" spans="2:34" ht="18" customHeight="1" x14ac:dyDescent="0.4">
      <c r="B18" s="32">
        <v>45782</v>
      </c>
      <c r="C18" s="40">
        <v>45783</v>
      </c>
      <c r="D18" s="48">
        <v>45784</v>
      </c>
      <c r="E18" s="59">
        <v>45785</v>
      </c>
      <c r="F18" s="13">
        <v>45786</v>
      </c>
      <c r="G18" s="64">
        <v>45787</v>
      </c>
      <c r="H18" s="12">
        <v>45788</v>
      </c>
      <c r="I18" s="40"/>
      <c r="J18" s="32">
        <v>45810</v>
      </c>
      <c r="K18" s="12">
        <v>45811</v>
      </c>
      <c r="L18" s="48">
        <v>45812</v>
      </c>
      <c r="M18" s="59">
        <v>45813</v>
      </c>
      <c r="N18" s="13">
        <v>45814</v>
      </c>
      <c r="O18" s="64">
        <v>45815</v>
      </c>
      <c r="P18" s="40">
        <v>45816</v>
      </c>
      <c r="Q18" s="40"/>
      <c r="R18" s="32">
        <v>45845</v>
      </c>
      <c r="S18" s="12">
        <v>45846</v>
      </c>
      <c r="T18" s="12">
        <v>45847</v>
      </c>
      <c r="U18" s="59">
        <v>45848</v>
      </c>
      <c r="V18" s="13">
        <v>45849</v>
      </c>
      <c r="W18" s="59">
        <v>45850</v>
      </c>
      <c r="X18" s="12">
        <v>45851</v>
      </c>
      <c r="Y18" s="40"/>
      <c r="Z18" s="27">
        <v>45873</v>
      </c>
      <c r="AA18" s="12">
        <v>45874</v>
      </c>
      <c r="AB18" s="12">
        <v>45875</v>
      </c>
      <c r="AC18" s="12">
        <v>45876</v>
      </c>
      <c r="AD18" s="12">
        <v>45877</v>
      </c>
      <c r="AE18" s="12">
        <v>45878</v>
      </c>
      <c r="AF18" s="40">
        <v>45879</v>
      </c>
      <c r="AG18" s="34"/>
      <c r="AH18" s="34"/>
    </row>
    <row r="19" spans="2:34" ht="18" customHeight="1" x14ac:dyDescent="0.4">
      <c r="B19" s="32">
        <v>45789</v>
      </c>
      <c r="C19" s="40">
        <v>45790</v>
      </c>
      <c r="D19" s="12">
        <v>45791</v>
      </c>
      <c r="E19" s="59">
        <v>45792</v>
      </c>
      <c r="F19" s="13">
        <v>45793</v>
      </c>
      <c r="G19" s="59">
        <v>45794</v>
      </c>
      <c r="H19" s="12">
        <v>45795</v>
      </c>
      <c r="I19" s="40"/>
      <c r="J19" s="32">
        <v>45817</v>
      </c>
      <c r="K19" s="12">
        <v>45818</v>
      </c>
      <c r="L19" s="12">
        <v>45819</v>
      </c>
      <c r="M19" s="59">
        <v>45820</v>
      </c>
      <c r="N19" s="13">
        <v>45821</v>
      </c>
      <c r="O19" s="59">
        <v>45822</v>
      </c>
      <c r="P19" s="40">
        <v>45823</v>
      </c>
      <c r="Q19" s="40"/>
      <c r="R19" s="32">
        <v>45852</v>
      </c>
      <c r="S19" s="12">
        <v>45853</v>
      </c>
      <c r="T19" s="48">
        <v>45854</v>
      </c>
      <c r="U19" s="59">
        <v>45855</v>
      </c>
      <c r="V19" s="13">
        <v>45856</v>
      </c>
      <c r="W19" s="64">
        <v>45857</v>
      </c>
      <c r="X19" s="12">
        <v>45858</v>
      </c>
      <c r="Y19" s="40"/>
      <c r="Z19" s="27">
        <v>45880</v>
      </c>
      <c r="AA19" s="12">
        <v>45881</v>
      </c>
      <c r="AB19" s="48">
        <v>45882</v>
      </c>
      <c r="AC19" s="12">
        <v>45883</v>
      </c>
      <c r="AD19" s="12">
        <v>45884</v>
      </c>
      <c r="AE19" s="30">
        <v>45885</v>
      </c>
      <c r="AF19" s="40">
        <v>45886</v>
      </c>
      <c r="AG19" s="34"/>
      <c r="AH19" s="34"/>
    </row>
    <row r="20" spans="2:34" ht="18" customHeight="1" x14ac:dyDescent="0.4">
      <c r="B20" s="32">
        <v>45796</v>
      </c>
      <c r="C20" s="40">
        <v>45797</v>
      </c>
      <c r="D20" s="48">
        <v>45798</v>
      </c>
      <c r="E20" s="59">
        <v>45799</v>
      </c>
      <c r="F20" s="13">
        <v>45800</v>
      </c>
      <c r="G20" s="64">
        <v>45801</v>
      </c>
      <c r="H20" s="12">
        <v>45802</v>
      </c>
      <c r="I20" s="40"/>
      <c r="J20" s="32">
        <v>45824</v>
      </c>
      <c r="K20" s="12">
        <v>45825</v>
      </c>
      <c r="L20" s="48">
        <v>45826</v>
      </c>
      <c r="M20" s="59">
        <v>45827</v>
      </c>
      <c r="N20" s="13">
        <v>45828</v>
      </c>
      <c r="O20" s="64">
        <v>45829</v>
      </c>
      <c r="P20" s="40">
        <v>45830</v>
      </c>
      <c r="Q20" s="40"/>
      <c r="R20" s="32">
        <v>45859</v>
      </c>
      <c r="S20" s="12">
        <v>45860</v>
      </c>
      <c r="T20" s="12">
        <v>45861</v>
      </c>
      <c r="U20" s="59">
        <v>45862</v>
      </c>
      <c r="V20" s="13">
        <v>45863</v>
      </c>
      <c r="W20" s="59">
        <v>45864</v>
      </c>
      <c r="X20" s="12">
        <v>45865</v>
      </c>
      <c r="Y20" s="40"/>
      <c r="Z20" s="27">
        <v>45887</v>
      </c>
      <c r="AA20" s="12">
        <v>45888</v>
      </c>
      <c r="AB20" s="12">
        <v>45889</v>
      </c>
      <c r="AC20" s="12">
        <v>45890</v>
      </c>
      <c r="AD20" s="12">
        <v>45891</v>
      </c>
      <c r="AE20" s="12">
        <v>45892</v>
      </c>
      <c r="AF20" s="40">
        <v>45893</v>
      </c>
      <c r="AG20" s="34"/>
      <c r="AH20" s="34"/>
    </row>
    <row r="21" spans="2:34" ht="18" customHeight="1" x14ac:dyDescent="0.4">
      <c r="B21" s="32">
        <v>45803</v>
      </c>
      <c r="C21" s="40">
        <v>45804</v>
      </c>
      <c r="D21" s="12">
        <v>45805</v>
      </c>
      <c r="E21" s="59">
        <v>45806</v>
      </c>
      <c r="F21" s="13">
        <v>45807</v>
      </c>
      <c r="G21" s="12">
        <v>45808</v>
      </c>
      <c r="H21" s="12">
        <v>45809</v>
      </c>
      <c r="I21" s="40"/>
      <c r="J21" s="32">
        <v>45831</v>
      </c>
      <c r="K21" s="12">
        <v>45832</v>
      </c>
      <c r="L21" s="12">
        <v>45833</v>
      </c>
      <c r="M21" s="59">
        <v>45834</v>
      </c>
      <c r="N21" s="13">
        <v>45835</v>
      </c>
      <c r="O21" s="59">
        <v>45836</v>
      </c>
      <c r="P21" s="40">
        <v>45837</v>
      </c>
      <c r="Q21" s="40"/>
      <c r="R21" s="32">
        <v>45866</v>
      </c>
      <c r="S21" s="12">
        <v>45867</v>
      </c>
      <c r="T21" s="48">
        <v>45868</v>
      </c>
      <c r="U21" s="12">
        <v>45869</v>
      </c>
      <c r="V21" s="12">
        <v>45870</v>
      </c>
      <c r="W21" s="30">
        <v>45871</v>
      </c>
      <c r="X21" s="12">
        <v>45872</v>
      </c>
      <c r="Y21" s="40"/>
      <c r="Z21" s="27">
        <v>45894</v>
      </c>
      <c r="AA21" s="12">
        <v>45895</v>
      </c>
      <c r="AB21" s="48">
        <v>45896</v>
      </c>
      <c r="AC21" s="12">
        <v>45897</v>
      </c>
      <c r="AD21" s="12">
        <v>45898</v>
      </c>
      <c r="AE21" s="30">
        <v>45899</v>
      </c>
      <c r="AF21" s="40">
        <v>45900</v>
      </c>
      <c r="AG21" s="34"/>
      <c r="AH21" s="34"/>
    </row>
    <row r="22" spans="2:34" ht="18" customHeight="1" x14ac:dyDescent="0.4">
      <c r="B22" s="27">
        <v>45810</v>
      </c>
      <c r="C22" s="40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12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40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27">
        <v>45901</v>
      </c>
      <c r="AA22" s="40">
        <v>45902</v>
      </c>
      <c r="AB22" s="40">
        <v>45903</v>
      </c>
      <c r="AC22" s="40">
        <v>45904</v>
      </c>
      <c r="AD22" s="40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100" t="str">
        <f>MonthHeaders</f>
        <v>RUJAN</v>
      </c>
      <c r="C23" s="100"/>
      <c r="D23" s="100"/>
      <c r="E23" s="100"/>
      <c r="F23" s="100"/>
      <c r="G23" s="100"/>
      <c r="H23" s="100"/>
      <c r="I23" s="56"/>
      <c r="J23" s="100" t="str">
        <f>MonthHeaders</f>
        <v>LISTOPAD</v>
      </c>
      <c r="K23" s="100"/>
      <c r="L23" s="100"/>
      <c r="M23" s="100"/>
      <c r="N23" s="100"/>
      <c r="O23" s="100"/>
      <c r="P23" s="100"/>
      <c r="Q23" s="56"/>
      <c r="R23" s="100" t="str">
        <f>MonthHeaders</f>
        <v>STUDENI</v>
      </c>
      <c r="S23" s="100"/>
      <c r="T23" s="100"/>
      <c r="U23" s="100"/>
      <c r="V23" s="100"/>
      <c r="W23" s="100"/>
      <c r="X23" s="100"/>
      <c r="Y23" s="56"/>
      <c r="Z23" s="100" t="str">
        <f>MonthHeaders</f>
        <v>PROSINAC</v>
      </c>
      <c r="AA23" s="100"/>
      <c r="AB23" s="100"/>
      <c r="AC23" s="100"/>
      <c r="AD23" s="100"/>
      <c r="AE23" s="100"/>
      <c r="AF23" s="100"/>
      <c r="AG23" s="34"/>
      <c r="AH23" s="34"/>
    </row>
    <row r="24" spans="2:34" ht="18" customHeight="1" x14ac:dyDescent="0.4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34"/>
      <c r="AH24" s="34"/>
    </row>
    <row r="25" spans="2:34" ht="18" customHeight="1" x14ac:dyDescent="0.4">
      <c r="B25" s="27">
        <f t="array" ref="B25:H30">Ruj</f>
        <v>45901</v>
      </c>
      <c r="C25" s="12">
        <v>45902</v>
      </c>
      <c r="D25" s="12">
        <v>45903</v>
      </c>
      <c r="E25" s="12">
        <v>45904</v>
      </c>
      <c r="F25" s="12">
        <v>45905</v>
      </c>
      <c r="G25" s="12">
        <v>45906</v>
      </c>
      <c r="H25" s="40">
        <v>45907</v>
      </c>
      <c r="I25" s="40"/>
      <c r="J25" s="27">
        <f t="array" ref="J25:P30">Lis</f>
        <v>45929</v>
      </c>
      <c r="K25" s="12">
        <v>45930</v>
      </c>
      <c r="L25" s="12">
        <v>45931</v>
      </c>
      <c r="M25" s="12">
        <v>45932</v>
      </c>
      <c r="N25" s="12">
        <v>45933</v>
      </c>
      <c r="O25" s="12">
        <v>45934</v>
      </c>
      <c r="P25" s="40">
        <v>45935</v>
      </c>
      <c r="Q25" s="40"/>
      <c r="R25" s="27">
        <f t="array" ref="R25:X30">Stu</f>
        <v>45957</v>
      </c>
      <c r="S25" s="12">
        <v>45958</v>
      </c>
      <c r="T25" s="12">
        <v>45959</v>
      </c>
      <c r="U25" s="12">
        <v>45960</v>
      </c>
      <c r="V25" s="12">
        <v>45961</v>
      </c>
      <c r="W25" s="12">
        <v>45962</v>
      </c>
      <c r="X25" s="40">
        <v>45963</v>
      </c>
      <c r="Y25" s="40"/>
      <c r="Z25" s="27">
        <f t="array" ref="Z25:AF30">Pro</f>
        <v>45992</v>
      </c>
      <c r="AA25" s="12">
        <v>45993</v>
      </c>
      <c r="AB25" s="48">
        <v>45994</v>
      </c>
      <c r="AC25" s="12">
        <v>45995</v>
      </c>
      <c r="AD25" s="12">
        <v>45996</v>
      </c>
      <c r="AE25" s="30">
        <v>45997</v>
      </c>
      <c r="AF25" s="40">
        <v>45998</v>
      </c>
      <c r="AG25" s="34"/>
      <c r="AH25" s="34"/>
    </row>
    <row r="26" spans="2:34" ht="18" customHeight="1" x14ac:dyDescent="0.4">
      <c r="B26" s="27">
        <v>45908</v>
      </c>
      <c r="C26" s="12">
        <v>45909</v>
      </c>
      <c r="D26" s="48">
        <v>45910</v>
      </c>
      <c r="E26" s="12">
        <v>45911</v>
      </c>
      <c r="F26" s="12">
        <v>45912</v>
      </c>
      <c r="G26" s="30">
        <v>45913</v>
      </c>
      <c r="H26" s="40">
        <v>45914</v>
      </c>
      <c r="I26" s="40"/>
      <c r="J26" s="27">
        <v>45936</v>
      </c>
      <c r="K26" s="12">
        <v>45937</v>
      </c>
      <c r="L26" s="48">
        <v>45938</v>
      </c>
      <c r="M26" s="12">
        <v>45939</v>
      </c>
      <c r="N26" s="12">
        <v>45940</v>
      </c>
      <c r="O26" s="30">
        <v>45941</v>
      </c>
      <c r="P26" s="40">
        <v>45942</v>
      </c>
      <c r="Q26" s="40"/>
      <c r="R26" s="27">
        <v>45964</v>
      </c>
      <c r="S26" s="12">
        <v>45965</v>
      </c>
      <c r="T26" s="48">
        <v>45966</v>
      </c>
      <c r="U26" s="12">
        <v>45967</v>
      </c>
      <c r="V26" s="12">
        <v>45968</v>
      </c>
      <c r="W26" s="30">
        <v>45969</v>
      </c>
      <c r="X26" s="40">
        <v>45970</v>
      </c>
      <c r="Y26" s="40"/>
      <c r="Z26" s="27">
        <v>45999</v>
      </c>
      <c r="AA26" s="12">
        <v>46000</v>
      </c>
      <c r="AB26" s="12">
        <v>46001</v>
      </c>
      <c r="AC26" s="12">
        <v>46002</v>
      </c>
      <c r="AD26" s="12">
        <v>46003</v>
      </c>
      <c r="AE26" s="12">
        <v>46004</v>
      </c>
      <c r="AF26" s="40">
        <v>46005</v>
      </c>
      <c r="AG26" s="34"/>
      <c r="AH26" s="34"/>
    </row>
    <row r="27" spans="2:34" ht="18" customHeight="1" x14ac:dyDescent="0.4">
      <c r="B27" s="27">
        <v>45915</v>
      </c>
      <c r="C27" s="12">
        <v>45916</v>
      </c>
      <c r="D27" s="12">
        <v>45917</v>
      </c>
      <c r="E27" s="12">
        <v>45918</v>
      </c>
      <c r="F27" s="12">
        <v>45919</v>
      </c>
      <c r="G27" s="12">
        <v>45920</v>
      </c>
      <c r="H27" s="12">
        <v>45921</v>
      </c>
      <c r="I27" s="40"/>
      <c r="J27" s="27">
        <v>45943</v>
      </c>
      <c r="K27" s="12">
        <v>45944</v>
      </c>
      <c r="L27" s="12">
        <v>45945</v>
      </c>
      <c r="M27" s="12">
        <v>45946</v>
      </c>
      <c r="N27" s="12">
        <v>45947</v>
      </c>
      <c r="O27" s="12">
        <v>45948</v>
      </c>
      <c r="P27" s="40">
        <v>45949</v>
      </c>
      <c r="Q27" s="40"/>
      <c r="R27" s="27">
        <v>45971</v>
      </c>
      <c r="S27" s="12">
        <v>45972</v>
      </c>
      <c r="T27" s="12">
        <v>45973</v>
      </c>
      <c r="U27" s="12">
        <v>45974</v>
      </c>
      <c r="V27" s="12">
        <v>45975</v>
      </c>
      <c r="W27" s="12">
        <v>45976</v>
      </c>
      <c r="X27" s="40">
        <v>45977</v>
      </c>
      <c r="Y27" s="40"/>
      <c r="Z27" s="27">
        <v>46006</v>
      </c>
      <c r="AA27" s="12">
        <v>46007</v>
      </c>
      <c r="AB27" s="48">
        <v>46008</v>
      </c>
      <c r="AC27" s="12">
        <v>46009</v>
      </c>
      <c r="AD27" s="12">
        <v>46010</v>
      </c>
      <c r="AE27" s="30">
        <v>46011</v>
      </c>
      <c r="AF27" s="40">
        <v>46012</v>
      </c>
      <c r="AG27" s="34"/>
      <c r="AH27" s="34"/>
    </row>
    <row r="28" spans="2:34" ht="18" customHeight="1" x14ac:dyDescent="0.4">
      <c r="B28" s="27">
        <v>45922</v>
      </c>
      <c r="C28" s="12">
        <v>45923</v>
      </c>
      <c r="D28" s="48">
        <v>45924</v>
      </c>
      <c r="E28" s="12">
        <v>45925</v>
      </c>
      <c r="F28" s="12">
        <v>45926</v>
      </c>
      <c r="G28" s="30">
        <v>45927</v>
      </c>
      <c r="H28" s="12">
        <v>45928</v>
      </c>
      <c r="I28" s="40"/>
      <c r="J28" s="27">
        <v>45950</v>
      </c>
      <c r="K28" s="12">
        <v>45951</v>
      </c>
      <c r="L28" s="48">
        <v>45952</v>
      </c>
      <c r="M28" s="12">
        <v>45953</v>
      </c>
      <c r="N28" s="12">
        <v>45954</v>
      </c>
      <c r="O28" s="30">
        <v>45955</v>
      </c>
      <c r="P28" s="40">
        <v>45956</v>
      </c>
      <c r="Q28" s="40"/>
      <c r="R28" s="27">
        <v>45978</v>
      </c>
      <c r="S28" s="12">
        <v>45979</v>
      </c>
      <c r="T28" s="48">
        <v>45980</v>
      </c>
      <c r="U28" s="12">
        <v>45981</v>
      </c>
      <c r="V28" s="12">
        <v>45982</v>
      </c>
      <c r="W28" s="30">
        <v>45983</v>
      </c>
      <c r="X28" s="40">
        <v>45984</v>
      </c>
      <c r="Y28" s="40"/>
      <c r="Z28" s="27">
        <v>46013</v>
      </c>
      <c r="AA28" s="12">
        <v>46014</v>
      </c>
      <c r="AB28" s="12">
        <v>46015</v>
      </c>
      <c r="AC28" s="12">
        <v>46016</v>
      </c>
      <c r="AD28" s="12">
        <v>46017</v>
      </c>
      <c r="AE28" s="12">
        <v>46018</v>
      </c>
      <c r="AF28" s="40">
        <v>46019</v>
      </c>
      <c r="AG28" s="34"/>
      <c r="AH28" s="34"/>
    </row>
    <row r="29" spans="2:34" ht="18" customHeight="1" x14ac:dyDescent="0.4">
      <c r="B29" s="27">
        <v>45929</v>
      </c>
      <c r="C29" s="12">
        <v>45930</v>
      </c>
      <c r="D29" s="12">
        <v>45931</v>
      </c>
      <c r="E29" s="12">
        <v>45932</v>
      </c>
      <c r="F29" s="12">
        <v>45933</v>
      </c>
      <c r="G29" s="12">
        <v>45934</v>
      </c>
      <c r="H29" s="12">
        <v>45935</v>
      </c>
      <c r="I29" s="40"/>
      <c r="J29" s="27">
        <v>45957</v>
      </c>
      <c r="K29" s="12">
        <v>45958</v>
      </c>
      <c r="L29" s="12">
        <v>45959</v>
      </c>
      <c r="M29" s="12">
        <v>45960</v>
      </c>
      <c r="N29" s="12">
        <v>45961</v>
      </c>
      <c r="O29" s="12">
        <v>45962</v>
      </c>
      <c r="P29" s="40">
        <v>45963</v>
      </c>
      <c r="Q29" s="40"/>
      <c r="R29" s="27">
        <v>45985</v>
      </c>
      <c r="S29" s="12">
        <v>45986</v>
      </c>
      <c r="T29" s="12">
        <v>45987</v>
      </c>
      <c r="U29" s="12">
        <v>45988</v>
      </c>
      <c r="V29" s="12">
        <v>45989</v>
      </c>
      <c r="W29" s="12">
        <v>45990</v>
      </c>
      <c r="X29" s="40">
        <v>45991</v>
      </c>
      <c r="Y29" s="40"/>
      <c r="Z29" s="27">
        <v>46020</v>
      </c>
      <c r="AA29" s="12">
        <v>46021</v>
      </c>
      <c r="AB29" s="48">
        <v>46022</v>
      </c>
      <c r="AC29" s="12">
        <v>46023</v>
      </c>
      <c r="AD29" s="12">
        <v>46024</v>
      </c>
      <c r="AE29" s="30">
        <v>46025</v>
      </c>
      <c r="AF29" s="40">
        <v>46026</v>
      </c>
      <c r="AG29" s="34"/>
      <c r="AH29" s="34"/>
    </row>
    <row r="30" spans="2:34" ht="18" customHeight="1" x14ac:dyDescent="0.4">
      <c r="B30" s="27">
        <v>45936</v>
      </c>
      <c r="C30" s="40">
        <v>45937</v>
      </c>
      <c r="D30" s="12">
        <v>45938</v>
      </c>
      <c r="E30" s="12">
        <v>45939</v>
      </c>
      <c r="F30" s="12">
        <v>45940</v>
      </c>
      <c r="G30" s="12">
        <v>45941</v>
      </c>
      <c r="H30" s="12">
        <v>45942</v>
      </c>
      <c r="I30" s="40"/>
      <c r="J30" s="27">
        <v>45964</v>
      </c>
      <c r="K30" s="40">
        <v>45965</v>
      </c>
      <c r="L30" s="12">
        <v>45966</v>
      </c>
      <c r="M30" s="12">
        <v>45967</v>
      </c>
      <c r="N30" s="12">
        <v>45968</v>
      </c>
      <c r="O30" s="12">
        <v>45969</v>
      </c>
      <c r="P30" s="40">
        <v>45970</v>
      </c>
      <c r="Q30" s="40"/>
      <c r="R30" s="27">
        <v>45992</v>
      </c>
      <c r="S30" s="40">
        <v>45993</v>
      </c>
      <c r="T30" s="12">
        <v>45994</v>
      </c>
      <c r="U30" s="12">
        <v>45995</v>
      </c>
      <c r="V30" s="12">
        <v>45996</v>
      </c>
      <c r="W30" s="12">
        <v>45997</v>
      </c>
      <c r="X30" s="40">
        <v>45998</v>
      </c>
      <c r="Y30" s="40"/>
      <c r="Z30" s="27">
        <v>46027</v>
      </c>
      <c r="AA30" s="40">
        <v>46028</v>
      </c>
      <c r="AB30" s="40">
        <v>46029</v>
      </c>
      <c r="AC30" s="40">
        <v>46030</v>
      </c>
      <c r="AD30" s="40">
        <v>46031</v>
      </c>
      <c r="AE30" s="40">
        <v>46032</v>
      </c>
      <c r="AF30" s="40">
        <v>46033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B5:AE6"/>
  </mergeCells>
  <conditionalFormatting sqref="B9:I14">
    <cfRule type="expression" dxfId="59" priority="12">
      <formula>MONTH(B9)&lt;&gt;MONTH($B$11)</formula>
    </cfRule>
  </conditionalFormatting>
  <conditionalFormatting sqref="B17:I22">
    <cfRule type="expression" dxfId="58" priority="8">
      <formula>MONTH(B17)&lt;&gt;MONTH($B$19)</formula>
    </cfRule>
  </conditionalFormatting>
  <conditionalFormatting sqref="B25:I30">
    <cfRule type="expression" dxfId="57" priority="4">
      <formula>MONTH(B25)&lt;&gt;MONTH($B$27)</formula>
    </cfRule>
  </conditionalFormatting>
  <conditionalFormatting sqref="J9:Q14">
    <cfRule type="expression" dxfId="56" priority="11">
      <formula>MONTH(J9)&lt;&gt;MONTH($J$11)</formula>
    </cfRule>
  </conditionalFormatting>
  <conditionalFormatting sqref="J17:Q22">
    <cfRule type="expression" dxfId="55" priority="7">
      <formula>MONTH(J17)&lt;&gt;MONTH($J$19)</formula>
    </cfRule>
  </conditionalFormatting>
  <conditionalFormatting sqref="J25:Q30">
    <cfRule type="expression" dxfId="54" priority="3">
      <formula>MONTH(J25)&lt;&gt;MONTH($J$27)</formula>
    </cfRule>
  </conditionalFormatting>
  <conditionalFormatting sqref="R9:Y14">
    <cfRule type="expression" dxfId="53" priority="10">
      <formula>MONTH(R9)&lt;&gt;MONTH($R$11)</formula>
    </cfRule>
  </conditionalFormatting>
  <conditionalFormatting sqref="R17:Y22">
    <cfRule type="expression" dxfId="52" priority="6">
      <formula>MONTH(R17)&lt;&gt;MONTH($R$19)</formula>
    </cfRule>
  </conditionalFormatting>
  <conditionalFormatting sqref="R25:Y30">
    <cfRule type="expression" dxfId="51" priority="2">
      <formula>MONTH(R25)&lt;&gt;MONTH($R$27)</formula>
    </cfRule>
  </conditionalFormatting>
  <conditionalFormatting sqref="Z9:AF14">
    <cfRule type="expression" dxfId="50" priority="9">
      <formula>MONTH(Z9)&lt;&gt;MONTH($Z$11)</formula>
    </cfRule>
  </conditionalFormatting>
  <conditionalFormatting sqref="Z17:AF22">
    <cfRule type="expression" dxfId="49" priority="5">
      <formula>MONTH(Z17)&lt;&gt;MONTH($Z$19)</formula>
    </cfRule>
  </conditionalFormatting>
  <conditionalFormatting sqref="Z25:AF30">
    <cfRule type="expression" dxfId="4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D00-000000000000}"/>
    <dataValidation allowBlank="1" showInputMessage="1" showErrorMessage="1" prompt="Dani u tjedan za mjesec iz ćelije iznad ove navedeni su u rasponu ćelija od I4 do O4" sqref="J8" xr:uid="{00000000-0002-0000-0D00-000001000000}"/>
    <dataValidation allowBlank="1" showInputMessage="1" showErrorMessage="1" prompt="Dani u tjedan za mjesec iz ćelije iznad ove navedeni su u rasponu ćelija od P4 do V4" sqref="R8" xr:uid="{00000000-0002-0000-0D00-000002000000}"/>
    <dataValidation allowBlank="1" showInputMessage="1" showErrorMessage="1" prompt="Dani u tjedan za mjesec iz ćelije iznad ove navedeni su u rasponu ćelija od W4 do AC4" sqref="Z8" xr:uid="{00000000-0002-0000-0D00-000003000000}"/>
    <dataValidation allowBlank="1" showInputMessage="1" showErrorMessage="1" prompt="Dani u tjedan za mjesec iz ćelije iznad ove navedeni su u rasponu ćelija od B12 do H12" sqref="B16" xr:uid="{00000000-0002-0000-0D00-000004000000}"/>
    <dataValidation allowBlank="1" showInputMessage="1" showErrorMessage="1" prompt="Dani u tjedan za mjesec iz ćelije iznad ove navedeni su u rasponu ćelija od I12 do O12" sqref="J16" xr:uid="{00000000-0002-0000-0D00-000005000000}"/>
    <dataValidation allowBlank="1" showInputMessage="1" showErrorMessage="1" prompt="Dani u tjedan za mjesec iz ćelije iznad ove navedeni su u rasponu ćelija od P12 do V12" sqref="R16" xr:uid="{00000000-0002-0000-0D00-000006000000}"/>
    <dataValidation allowBlank="1" showInputMessage="1" showErrorMessage="1" prompt="Dani u tjedan za mjesec iz ćelije iznad ove navedeni su u rasponu ćelija od W12 do AC12" sqref="Z16" xr:uid="{00000000-0002-0000-0D00-000007000000}"/>
    <dataValidation allowBlank="1" showInputMessage="1" showErrorMessage="1" prompt="Dani u tjedan za mjesec iz ćelije iznad ove navedeni su u rasponu ćelija od B20 do H20" sqref="B24" xr:uid="{00000000-0002-0000-0D00-000008000000}"/>
    <dataValidation allowBlank="1" showInputMessage="1" showErrorMessage="1" prompt="Dani u tjedan za mjesec iz ćelije iznad ove navedeni su u rasponu ćelija od I20 do O20" sqref="J24" xr:uid="{00000000-0002-0000-0D00-000009000000}"/>
    <dataValidation allowBlank="1" showInputMessage="1" showErrorMessage="1" prompt="Dani u tjedan za mjesec iz ćelije iznad ove navedeni su u rasponu ćelija od P20 do V20" sqref="R24" xr:uid="{00000000-0002-0000-0D00-00000A000000}"/>
    <dataValidation allowBlank="1" showInputMessage="1" showErrorMessage="1" prompt="Dani u tjedan za mjesec iz ćelije iznad ove navedeni su u rasponu ćelija od W20 do AC20" sqref="Z24" xr:uid="{00000000-0002-0000-0D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D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D00-00000D000000}"/>
    <dataValidation allowBlank="1" showInputMessage="1" showErrorMessage="1" prompt="Odaberite prvi dan u tjednu u ćeliji s desne strane, kalendarsku godinu u ćeliji ispod ove" sqref="B1:K1" xr:uid="{00000000-0002-0000-0D00-00000E000000}"/>
    <dataValidation allowBlank="1" showInputMessage="1" showErrorMessage="1" prompt="U ovu ćeliju unesite godinu. Kalendarski se datumi automatski ažuriraju u ćelijama od B3 do AC26" sqref="B2:AF2 B3:B6" xr:uid="{00000000-0002-0000-0D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D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D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D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D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D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D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D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D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D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D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D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D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T18" sqref="T18"/>
    </sheetView>
  </sheetViews>
  <sheetFormatPr defaultColWidth="3.77734375" defaultRowHeight="18" customHeight="1" x14ac:dyDescent="0.4"/>
  <cols>
    <col min="1" max="1" width="2.77734375" style="53" customWidth="1"/>
    <col min="2" max="7" width="3.77734375" style="53"/>
    <col min="8" max="9" width="3.77734375" style="53" customWidth="1"/>
    <col min="10" max="10" width="4" style="53" customWidth="1"/>
    <col min="11" max="11" width="3.77734375" style="53" customWidth="1"/>
    <col min="12" max="17" width="3.77734375" style="53"/>
    <col min="18" max="18" width="4.21875" style="53" customWidth="1"/>
    <col min="19" max="25" width="3.77734375" style="53"/>
    <col min="26" max="26" width="3.88671875" style="53" customWidth="1"/>
    <col min="27" max="32" width="3.77734375" style="53"/>
    <col min="33" max="33" width="2.77734375" customWidth="1"/>
    <col min="34" max="34" width="3.77734375" customWidth="1"/>
  </cols>
  <sheetData>
    <row r="1" spans="1:40" ht="64.5" hidden="1" customHeight="1" thickTop="1" x14ac:dyDescent="0.4">
      <c r="A1" s="51"/>
      <c r="B1" s="98" t="s">
        <v>0</v>
      </c>
      <c r="C1" s="98"/>
      <c r="D1" s="98"/>
      <c r="E1" s="98"/>
      <c r="F1" s="98"/>
      <c r="G1" s="98"/>
      <c r="H1" s="98"/>
      <c r="I1" s="98"/>
      <c r="J1" s="98"/>
      <c r="K1" s="98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52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52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4.5" customHeight="1" x14ac:dyDescent="0.4">
      <c r="A4" s="52"/>
      <c r="B4" s="10"/>
      <c r="C4" s="10"/>
      <c r="D4" s="87" t="s">
        <v>24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52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99" t="s">
        <v>32</v>
      </c>
      <c r="AB5" s="99"/>
      <c r="AC5" s="99"/>
      <c r="AD5" s="99"/>
      <c r="AE5" s="6"/>
      <c r="AF5" s="6"/>
    </row>
    <row r="6" spans="1:40" ht="25.5" customHeight="1" x14ac:dyDescent="0.45">
      <c r="A6" s="52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8</v>
      </c>
      <c r="U6" s="88"/>
      <c r="V6" s="88"/>
      <c r="W6" s="88"/>
      <c r="X6" s="88"/>
      <c r="Y6" s="17"/>
      <c r="Z6" s="50"/>
      <c r="AA6" s="99"/>
      <c r="AB6" s="99"/>
      <c r="AC6" s="99"/>
      <c r="AD6" s="99"/>
      <c r="AE6" s="65"/>
      <c r="AF6" s="65"/>
    </row>
    <row r="7" spans="1:40" ht="31.5" customHeight="1" x14ac:dyDescent="0.4">
      <c r="B7" s="97" t="str">
        <f>MonthHeaders</f>
        <v>SIJEČANJ</v>
      </c>
      <c r="C7" s="97"/>
      <c r="D7" s="97"/>
      <c r="E7" s="97"/>
      <c r="F7" s="97"/>
      <c r="G7" s="97"/>
      <c r="H7" s="97"/>
      <c r="I7" s="54"/>
      <c r="J7" s="97" t="str">
        <f>MonthHeaders</f>
        <v>VELJAČA</v>
      </c>
      <c r="K7" s="97"/>
      <c r="L7" s="97"/>
      <c r="M7" s="97"/>
      <c r="N7" s="97"/>
      <c r="O7" s="97"/>
      <c r="P7" s="97"/>
      <c r="Q7" s="54"/>
      <c r="R7" s="97" t="str">
        <f>MonthHeaders</f>
        <v>OŽUJAK</v>
      </c>
      <c r="S7" s="97"/>
      <c r="T7" s="97"/>
      <c r="U7" s="97"/>
      <c r="V7" s="97"/>
      <c r="W7" s="97"/>
      <c r="X7" s="97"/>
      <c r="Y7" s="54"/>
      <c r="Z7" s="97" t="str">
        <f>MonthHeaders</f>
        <v>TRAVANJ</v>
      </c>
      <c r="AA7" s="97"/>
      <c r="AB7" s="97"/>
      <c r="AC7" s="97"/>
      <c r="AD7" s="97"/>
      <c r="AE7" s="97"/>
      <c r="AF7" s="97"/>
    </row>
    <row r="8" spans="1:40" ht="18" customHeight="1" x14ac:dyDescent="0.4">
      <c r="B8" s="55" t="str">
        <f t="array" ref="B8:H8">DayHeaders</f>
        <v>po</v>
      </c>
      <c r="C8" s="55" t="str">
        <v>ut</v>
      </c>
      <c r="D8" s="55" t="str">
        <v>sr</v>
      </c>
      <c r="E8" s="55" t="str">
        <v>če</v>
      </c>
      <c r="F8" s="55" t="str">
        <v>pe</v>
      </c>
      <c r="G8" s="55" t="str">
        <v>su</v>
      </c>
      <c r="H8" s="55" t="str">
        <v>ne</v>
      </c>
      <c r="I8" s="55"/>
      <c r="J8" s="55" t="str">
        <f t="array" ref="J8:P8">DayHeaders</f>
        <v>po</v>
      </c>
      <c r="K8" s="55" t="str">
        <v>ut</v>
      </c>
      <c r="L8" s="55" t="str">
        <v>sr</v>
      </c>
      <c r="M8" s="55" t="str">
        <v>če</v>
      </c>
      <c r="N8" s="55" t="str">
        <v>pe</v>
      </c>
      <c r="O8" s="55" t="str">
        <v>su</v>
      </c>
      <c r="P8" s="55" t="str">
        <v>ne</v>
      </c>
      <c r="Q8" s="55"/>
      <c r="R8" s="55" t="str">
        <f t="array" ref="R8:X8">DayHeaders</f>
        <v>po</v>
      </c>
      <c r="S8" s="55" t="str">
        <v>ut</v>
      </c>
      <c r="T8" s="55" t="str">
        <v>sr</v>
      </c>
      <c r="U8" s="55" t="str">
        <v>če</v>
      </c>
      <c r="V8" s="55" t="str">
        <v>pe</v>
      </c>
      <c r="W8" s="55" t="str">
        <v>su</v>
      </c>
      <c r="X8" s="55" t="str">
        <v>ne</v>
      </c>
      <c r="Y8" s="55"/>
      <c r="Z8" s="55" t="str">
        <f t="array" ref="Z8:AF8">DayHeaders</f>
        <v>po</v>
      </c>
      <c r="AA8" s="55" t="str">
        <v>ut</v>
      </c>
      <c r="AB8" s="55" t="str">
        <v>sr</v>
      </c>
      <c r="AC8" s="55" t="str">
        <v>če</v>
      </c>
      <c r="AD8" s="55" t="str">
        <v>pe</v>
      </c>
      <c r="AE8" s="55" t="str">
        <v>su</v>
      </c>
      <c r="AF8" s="55" t="str">
        <v>ne</v>
      </c>
    </row>
    <row r="9" spans="1:40" ht="18" customHeight="1" x14ac:dyDescent="0.4">
      <c r="B9" s="32">
        <f t="array" ref="B9:H14">Sij</f>
        <v>45656</v>
      </c>
      <c r="C9" s="36">
        <v>45657</v>
      </c>
      <c r="D9" s="13">
        <v>45658</v>
      </c>
      <c r="E9" s="33">
        <v>45659</v>
      </c>
      <c r="F9" s="13">
        <v>45660</v>
      </c>
      <c r="G9" s="36">
        <v>45661</v>
      </c>
      <c r="H9" s="36">
        <v>45662</v>
      </c>
      <c r="I9" s="36"/>
      <c r="J9" s="32">
        <f t="array" ref="J9:P14">Velj</f>
        <v>45684</v>
      </c>
      <c r="K9" s="36">
        <v>45685</v>
      </c>
      <c r="L9" s="13">
        <v>45686</v>
      </c>
      <c r="M9" s="33">
        <v>45687</v>
      </c>
      <c r="N9" s="13">
        <v>45688</v>
      </c>
      <c r="O9" s="36">
        <v>45689</v>
      </c>
      <c r="P9" s="36">
        <v>45690</v>
      </c>
      <c r="Q9" s="36"/>
      <c r="R9" s="32">
        <f t="array" ref="R9:X14">Ožu</f>
        <v>45712</v>
      </c>
      <c r="S9" s="36">
        <v>45713</v>
      </c>
      <c r="T9" s="13">
        <v>45714</v>
      </c>
      <c r="U9" s="74">
        <v>45715</v>
      </c>
      <c r="V9" s="36">
        <v>45716</v>
      </c>
      <c r="W9" s="36">
        <v>45717</v>
      </c>
      <c r="X9" s="36">
        <v>45718</v>
      </c>
      <c r="Y9" s="36"/>
      <c r="Z9" s="32">
        <f t="array" ref="Z9:AF14">Tra</f>
        <v>45747</v>
      </c>
      <c r="AA9" s="36">
        <v>45748</v>
      </c>
      <c r="AB9" s="13">
        <v>45749</v>
      </c>
      <c r="AC9" s="13">
        <v>45750</v>
      </c>
      <c r="AD9" s="13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4">
      <c r="B10" s="32">
        <v>45663</v>
      </c>
      <c r="C10" s="36">
        <v>45664</v>
      </c>
      <c r="D10" s="13">
        <v>45665</v>
      </c>
      <c r="E10" s="13">
        <v>45666</v>
      </c>
      <c r="F10" s="13">
        <v>45667</v>
      </c>
      <c r="G10" s="36">
        <v>45668</v>
      </c>
      <c r="H10" s="36">
        <v>45669</v>
      </c>
      <c r="I10" s="36"/>
      <c r="J10" s="32">
        <v>45691</v>
      </c>
      <c r="K10" s="36">
        <v>45692</v>
      </c>
      <c r="L10" s="13">
        <v>45693</v>
      </c>
      <c r="M10" s="13">
        <v>45694</v>
      </c>
      <c r="N10" s="13">
        <v>45695</v>
      </c>
      <c r="O10" s="36">
        <v>45696</v>
      </c>
      <c r="P10" s="36">
        <v>45697</v>
      </c>
      <c r="Q10" s="36"/>
      <c r="R10" s="32">
        <v>45719</v>
      </c>
      <c r="S10" s="36">
        <v>45720</v>
      </c>
      <c r="T10" s="13">
        <v>45721</v>
      </c>
      <c r="U10" s="13">
        <v>45722</v>
      </c>
      <c r="V10" s="13">
        <v>45723</v>
      </c>
      <c r="W10" s="36">
        <v>45724</v>
      </c>
      <c r="X10" s="36">
        <v>45725</v>
      </c>
      <c r="Y10" s="36"/>
      <c r="Z10" s="32">
        <v>45754</v>
      </c>
      <c r="AA10" s="36">
        <v>45755</v>
      </c>
      <c r="AB10" s="13">
        <v>45756</v>
      </c>
      <c r="AC10" s="33">
        <v>45757</v>
      </c>
      <c r="AD10" s="13">
        <v>45758</v>
      </c>
      <c r="AE10" s="36">
        <v>45759</v>
      </c>
      <c r="AF10" s="36">
        <v>45760</v>
      </c>
      <c r="AG10" s="34"/>
      <c r="AH10" s="34"/>
    </row>
    <row r="11" spans="1:40" ht="18" customHeight="1" x14ac:dyDescent="0.4">
      <c r="B11" s="32">
        <v>45670</v>
      </c>
      <c r="C11" s="36">
        <v>45671</v>
      </c>
      <c r="D11" s="13">
        <v>45672</v>
      </c>
      <c r="E11" s="33">
        <v>45673</v>
      </c>
      <c r="F11" s="13">
        <v>45674</v>
      </c>
      <c r="G11" s="36">
        <v>45675</v>
      </c>
      <c r="H11" s="36">
        <v>45676</v>
      </c>
      <c r="I11" s="36"/>
      <c r="J11" s="32">
        <v>45698</v>
      </c>
      <c r="K11" s="36">
        <v>45699</v>
      </c>
      <c r="L11" s="13">
        <v>45700</v>
      </c>
      <c r="M11" s="33">
        <v>45701</v>
      </c>
      <c r="N11" s="13">
        <v>45702</v>
      </c>
      <c r="O11" s="36">
        <v>45703</v>
      </c>
      <c r="P11" s="36">
        <v>45704</v>
      </c>
      <c r="Q11" s="36"/>
      <c r="R11" s="32">
        <v>45726</v>
      </c>
      <c r="S11" s="36">
        <v>45727</v>
      </c>
      <c r="T11" s="13">
        <v>45728</v>
      </c>
      <c r="U11" s="44">
        <v>45729</v>
      </c>
      <c r="V11" s="13">
        <v>45730</v>
      </c>
      <c r="W11" s="36">
        <v>45731</v>
      </c>
      <c r="X11" s="36">
        <v>45732</v>
      </c>
      <c r="Y11" s="36"/>
      <c r="Z11" s="32">
        <v>45761</v>
      </c>
      <c r="AA11" s="36">
        <v>45762</v>
      </c>
      <c r="AB11" s="13">
        <v>45763</v>
      </c>
      <c r="AC11" s="13">
        <v>45764</v>
      </c>
      <c r="AD11" s="13">
        <v>45765</v>
      </c>
      <c r="AE11" s="36">
        <v>45766</v>
      </c>
      <c r="AF11" s="36">
        <v>45767</v>
      </c>
      <c r="AG11" s="34"/>
      <c r="AH11" s="34"/>
    </row>
    <row r="12" spans="1:40" ht="18" customHeight="1" x14ac:dyDescent="0.4">
      <c r="B12" s="32">
        <v>45677</v>
      </c>
      <c r="C12" s="36">
        <v>45678</v>
      </c>
      <c r="D12" s="13">
        <v>45679</v>
      </c>
      <c r="E12" s="13">
        <v>45680</v>
      </c>
      <c r="F12" s="13">
        <v>45681</v>
      </c>
      <c r="G12" s="36">
        <v>45682</v>
      </c>
      <c r="H12" s="36">
        <v>45683</v>
      </c>
      <c r="I12" s="36"/>
      <c r="J12" s="32">
        <v>45705</v>
      </c>
      <c r="K12" s="36">
        <v>45706</v>
      </c>
      <c r="L12" s="13">
        <v>45707</v>
      </c>
      <c r="M12" s="13">
        <v>45708</v>
      </c>
      <c r="N12" s="13">
        <v>45709</v>
      </c>
      <c r="O12" s="36">
        <v>45710</v>
      </c>
      <c r="P12" s="36">
        <v>45711</v>
      </c>
      <c r="Q12" s="36"/>
      <c r="R12" s="32">
        <v>45733</v>
      </c>
      <c r="S12" s="36">
        <v>45734</v>
      </c>
      <c r="T12" s="13">
        <v>45735</v>
      </c>
      <c r="U12" s="13">
        <v>45736</v>
      </c>
      <c r="V12" s="13">
        <v>45737</v>
      </c>
      <c r="W12" s="36">
        <v>45738</v>
      </c>
      <c r="X12" s="36">
        <v>45739</v>
      </c>
      <c r="Y12" s="36"/>
      <c r="Z12" s="32">
        <v>45768</v>
      </c>
      <c r="AA12" s="36">
        <v>45769</v>
      </c>
      <c r="AB12" s="13">
        <v>45770</v>
      </c>
      <c r="AC12" s="33">
        <v>45771</v>
      </c>
      <c r="AD12" s="13">
        <v>45772</v>
      </c>
      <c r="AE12" s="36">
        <v>45773</v>
      </c>
      <c r="AF12" s="36">
        <v>45774</v>
      </c>
      <c r="AG12" s="34"/>
      <c r="AH12" s="34"/>
    </row>
    <row r="13" spans="1:40" ht="18" customHeight="1" x14ac:dyDescent="0.4">
      <c r="B13" s="32">
        <v>45684</v>
      </c>
      <c r="C13" s="36">
        <v>45685</v>
      </c>
      <c r="D13" s="13">
        <v>45686</v>
      </c>
      <c r="E13" s="33">
        <v>45687</v>
      </c>
      <c r="F13" s="13">
        <v>45688</v>
      </c>
      <c r="G13" s="36">
        <v>45689</v>
      </c>
      <c r="H13" s="36">
        <v>45690</v>
      </c>
      <c r="I13" s="36"/>
      <c r="J13" s="32">
        <v>45712</v>
      </c>
      <c r="K13" s="36">
        <v>45713</v>
      </c>
      <c r="L13" s="13">
        <v>45714</v>
      </c>
      <c r="M13" s="33">
        <v>45715</v>
      </c>
      <c r="N13" s="13">
        <v>45716</v>
      </c>
      <c r="O13" s="36">
        <v>45717</v>
      </c>
      <c r="P13" s="36">
        <v>45718</v>
      </c>
      <c r="Q13" s="36"/>
      <c r="R13" s="32">
        <v>45740</v>
      </c>
      <c r="S13" s="36">
        <v>45741</v>
      </c>
      <c r="T13" s="13">
        <v>45742</v>
      </c>
      <c r="U13" s="33">
        <v>45743</v>
      </c>
      <c r="V13" s="13">
        <v>45744</v>
      </c>
      <c r="W13" s="36">
        <v>45745</v>
      </c>
      <c r="X13" s="36">
        <v>45746</v>
      </c>
      <c r="Y13" s="36"/>
      <c r="Z13" s="32">
        <v>45775</v>
      </c>
      <c r="AA13" s="36">
        <v>45776</v>
      </c>
      <c r="AB13" s="13">
        <v>45777</v>
      </c>
      <c r="AC13" s="13">
        <v>45778</v>
      </c>
      <c r="AD13" s="13">
        <v>45779</v>
      </c>
      <c r="AE13" s="36">
        <v>45780</v>
      </c>
      <c r="AF13" s="36">
        <v>45781</v>
      </c>
      <c r="AG13" s="34"/>
      <c r="AH13" s="34"/>
    </row>
    <row r="14" spans="1:40" ht="18" customHeight="1" x14ac:dyDescent="0.4">
      <c r="B14" s="32">
        <v>45691</v>
      </c>
      <c r="C14" s="36">
        <v>45692</v>
      </c>
      <c r="D14" s="36">
        <v>45693</v>
      </c>
      <c r="E14" s="36">
        <v>45694</v>
      </c>
      <c r="F14" s="36">
        <v>45695</v>
      </c>
      <c r="G14" s="36">
        <v>45696</v>
      </c>
      <c r="H14" s="36">
        <v>45697</v>
      </c>
      <c r="I14" s="36"/>
      <c r="J14" s="32">
        <v>45719</v>
      </c>
      <c r="K14" s="36">
        <v>45720</v>
      </c>
      <c r="L14" s="36">
        <v>45721</v>
      </c>
      <c r="M14" s="36">
        <v>45722</v>
      </c>
      <c r="N14" s="36">
        <v>45723</v>
      </c>
      <c r="O14" s="36">
        <v>45724</v>
      </c>
      <c r="P14" s="36">
        <v>45725</v>
      </c>
      <c r="Q14" s="36"/>
      <c r="R14" s="32">
        <v>45747</v>
      </c>
      <c r="S14" s="36">
        <v>45748</v>
      </c>
      <c r="T14" s="36">
        <v>45749</v>
      </c>
      <c r="U14" s="36">
        <v>45750</v>
      </c>
      <c r="V14" s="36">
        <v>45751</v>
      </c>
      <c r="W14" s="36">
        <v>45752</v>
      </c>
      <c r="X14" s="36">
        <v>45753</v>
      </c>
      <c r="Y14" s="36"/>
      <c r="Z14" s="32">
        <v>45782</v>
      </c>
      <c r="AA14" s="36">
        <v>45783</v>
      </c>
      <c r="AB14" s="13">
        <v>45784</v>
      </c>
      <c r="AC14" s="13">
        <v>45785</v>
      </c>
      <c r="AD14" s="13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4">
      <c r="B15" s="100" t="str">
        <f>MonthHeaders</f>
        <v>SVIBANJ</v>
      </c>
      <c r="C15" s="100"/>
      <c r="D15" s="100"/>
      <c r="E15" s="100"/>
      <c r="F15" s="100"/>
      <c r="G15" s="100"/>
      <c r="H15" s="100"/>
      <c r="I15" s="56"/>
      <c r="J15" s="100" t="str">
        <f>MonthHeaders</f>
        <v>LIPANJ</v>
      </c>
      <c r="K15" s="100"/>
      <c r="L15" s="100"/>
      <c r="M15" s="100"/>
      <c r="N15" s="100"/>
      <c r="O15" s="100"/>
      <c r="P15" s="100"/>
      <c r="Q15" s="56"/>
      <c r="R15" s="100" t="str">
        <f>MonthHeaders</f>
        <v>SRPANJ</v>
      </c>
      <c r="S15" s="100"/>
      <c r="T15" s="100"/>
      <c r="U15" s="100"/>
      <c r="V15" s="100"/>
      <c r="W15" s="100"/>
      <c r="X15" s="100"/>
      <c r="Y15" s="56"/>
      <c r="Z15" s="100" t="str">
        <f>MonthHeaders</f>
        <v>KOLOVOZ</v>
      </c>
      <c r="AA15" s="100"/>
      <c r="AB15" s="100"/>
      <c r="AC15" s="100"/>
      <c r="AD15" s="100"/>
      <c r="AE15" s="100"/>
      <c r="AF15" s="100"/>
      <c r="AG15" s="34"/>
      <c r="AH15" s="34"/>
      <c r="AL15" s="14"/>
    </row>
    <row r="16" spans="1:40" ht="18" customHeight="1" x14ac:dyDescent="0.4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34"/>
      <c r="AH16" s="34"/>
    </row>
    <row r="17" spans="2:34" ht="18" customHeight="1" x14ac:dyDescent="0.4">
      <c r="B17" s="27">
        <f t="array" ref="B17:H22">Svi</f>
        <v>45775</v>
      </c>
      <c r="C17" s="40">
        <v>45776</v>
      </c>
      <c r="D17" s="40">
        <v>45777</v>
      </c>
      <c r="E17" s="58">
        <v>45778</v>
      </c>
      <c r="F17" s="13">
        <v>45779</v>
      </c>
      <c r="G17" s="58">
        <v>45780</v>
      </c>
      <c r="H17" s="40">
        <v>45781</v>
      </c>
      <c r="I17" s="40"/>
      <c r="J17" s="27">
        <f t="array" ref="J17:P22">Lip</f>
        <v>45803</v>
      </c>
      <c r="K17" s="40">
        <v>45804</v>
      </c>
      <c r="L17" s="12">
        <v>45805</v>
      </c>
      <c r="M17" s="12">
        <v>45806</v>
      </c>
      <c r="N17" s="12">
        <v>45807</v>
      </c>
      <c r="O17" s="58">
        <v>45808</v>
      </c>
      <c r="P17" s="40">
        <v>45809</v>
      </c>
      <c r="Q17" s="40"/>
      <c r="R17" s="32">
        <f t="array" ref="R17:X22">Srp</f>
        <v>45838</v>
      </c>
      <c r="S17" s="40">
        <v>45839</v>
      </c>
      <c r="T17" s="12">
        <v>45840</v>
      </c>
      <c r="U17" s="64">
        <v>45841</v>
      </c>
      <c r="V17" s="13">
        <v>45842</v>
      </c>
      <c r="W17" s="59">
        <v>45843</v>
      </c>
      <c r="X17" s="40">
        <v>45844</v>
      </c>
      <c r="Y17" s="40"/>
      <c r="Z17" s="27">
        <f t="array" ref="Z17:AF22">Kol</f>
        <v>45866</v>
      </c>
      <c r="AA17" s="40">
        <v>45867</v>
      </c>
      <c r="AB17" s="12">
        <v>45868</v>
      </c>
      <c r="AC17" s="30">
        <v>45869</v>
      </c>
      <c r="AD17" s="12">
        <v>45870</v>
      </c>
      <c r="AE17" s="12">
        <v>45871</v>
      </c>
      <c r="AF17" s="40">
        <v>45872</v>
      </c>
      <c r="AG17" s="34"/>
      <c r="AH17" s="34"/>
    </row>
    <row r="18" spans="2:34" ht="18" customHeight="1" x14ac:dyDescent="0.4">
      <c r="B18" s="32">
        <v>45782</v>
      </c>
      <c r="C18" s="40">
        <v>45783</v>
      </c>
      <c r="D18" s="12">
        <v>45784</v>
      </c>
      <c r="E18" s="64">
        <v>45785</v>
      </c>
      <c r="F18" s="13">
        <v>45786</v>
      </c>
      <c r="G18" s="59">
        <v>45787</v>
      </c>
      <c r="H18" s="40">
        <v>45788</v>
      </c>
      <c r="I18" s="40"/>
      <c r="J18" s="32">
        <v>45810</v>
      </c>
      <c r="K18" s="12">
        <v>45811</v>
      </c>
      <c r="L18" s="12">
        <v>45812</v>
      </c>
      <c r="M18" s="64">
        <v>45813</v>
      </c>
      <c r="N18" s="13">
        <v>45814</v>
      </c>
      <c r="O18" s="58">
        <v>45815</v>
      </c>
      <c r="P18" s="40">
        <v>45816</v>
      </c>
      <c r="Q18" s="40"/>
      <c r="R18" s="32">
        <v>45845</v>
      </c>
      <c r="S18" s="12">
        <v>45846</v>
      </c>
      <c r="T18" s="12">
        <v>45847</v>
      </c>
      <c r="U18" s="59">
        <v>45848</v>
      </c>
      <c r="V18" s="13">
        <v>45849</v>
      </c>
      <c r="W18" s="59">
        <v>45850</v>
      </c>
      <c r="X18" s="40">
        <v>45851</v>
      </c>
      <c r="Y18" s="40"/>
      <c r="Z18" s="27">
        <v>45873</v>
      </c>
      <c r="AA18" s="12">
        <v>45874</v>
      </c>
      <c r="AB18" s="12">
        <v>45875</v>
      </c>
      <c r="AC18" s="12">
        <v>45876</v>
      </c>
      <c r="AD18" s="12">
        <v>45877</v>
      </c>
      <c r="AE18" s="12">
        <v>45878</v>
      </c>
      <c r="AF18" s="40">
        <v>45879</v>
      </c>
      <c r="AG18" s="34"/>
      <c r="AH18" s="34"/>
    </row>
    <row r="19" spans="2:34" ht="18" customHeight="1" x14ac:dyDescent="0.4">
      <c r="B19" s="32">
        <v>45789</v>
      </c>
      <c r="C19" s="40">
        <v>45790</v>
      </c>
      <c r="D19" s="12">
        <v>45791</v>
      </c>
      <c r="E19" s="59">
        <v>45792</v>
      </c>
      <c r="F19" s="13">
        <v>45793</v>
      </c>
      <c r="G19" s="59">
        <v>45794</v>
      </c>
      <c r="H19" s="40">
        <v>45795</v>
      </c>
      <c r="I19" s="40"/>
      <c r="J19" s="32">
        <v>45817</v>
      </c>
      <c r="K19" s="12">
        <v>45818</v>
      </c>
      <c r="L19" s="12">
        <v>45819</v>
      </c>
      <c r="M19" s="59">
        <v>45820</v>
      </c>
      <c r="N19" s="13">
        <v>45821</v>
      </c>
      <c r="O19" s="59">
        <v>45822</v>
      </c>
      <c r="P19" s="40">
        <v>45823</v>
      </c>
      <c r="Q19" s="40"/>
      <c r="R19" s="32">
        <v>45852</v>
      </c>
      <c r="S19" s="12">
        <v>45853</v>
      </c>
      <c r="T19" s="12">
        <v>45854</v>
      </c>
      <c r="U19" s="64">
        <v>45855</v>
      </c>
      <c r="V19" s="13">
        <v>45856</v>
      </c>
      <c r="W19" s="59">
        <v>45857</v>
      </c>
      <c r="X19" s="40">
        <v>45858</v>
      </c>
      <c r="Y19" s="40"/>
      <c r="Z19" s="27">
        <v>45880</v>
      </c>
      <c r="AA19" s="12">
        <v>45881</v>
      </c>
      <c r="AB19" s="12">
        <v>45882</v>
      </c>
      <c r="AC19" s="30">
        <v>45883</v>
      </c>
      <c r="AD19" s="12">
        <v>45884</v>
      </c>
      <c r="AE19" s="12">
        <v>45885</v>
      </c>
      <c r="AF19" s="40">
        <v>45886</v>
      </c>
      <c r="AG19" s="34"/>
      <c r="AH19" s="34"/>
    </row>
    <row r="20" spans="2:34" ht="18" customHeight="1" x14ac:dyDescent="0.4">
      <c r="B20" s="32">
        <v>45796</v>
      </c>
      <c r="C20" s="40">
        <v>45797</v>
      </c>
      <c r="D20" s="12">
        <v>45798</v>
      </c>
      <c r="E20" s="64">
        <v>45799</v>
      </c>
      <c r="F20" s="13">
        <v>45800</v>
      </c>
      <c r="G20" s="59">
        <v>45801</v>
      </c>
      <c r="H20" s="40">
        <v>45802</v>
      </c>
      <c r="I20" s="40"/>
      <c r="J20" s="32">
        <v>45824</v>
      </c>
      <c r="K20" s="12">
        <v>45825</v>
      </c>
      <c r="L20" s="12">
        <v>45826</v>
      </c>
      <c r="M20" s="64">
        <v>45827</v>
      </c>
      <c r="N20" s="13">
        <v>45828</v>
      </c>
      <c r="O20" s="59">
        <v>45829</v>
      </c>
      <c r="P20" s="40">
        <v>45830</v>
      </c>
      <c r="Q20" s="40"/>
      <c r="R20" s="32">
        <v>45859</v>
      </c>
      <c r="S20" s="12">
        <v>45860</v>
      </c>
      <c r="T20" s="12">
        <v>45861</v>
      </c>
      <c r="U20" s="59">
        <v>45862</v>
      </c>
      <c r="V20" s="13">
        <v>45863</v>
      </c>
      <c r="W20" s="59">
        <v>45864</v>
      </c>
      <c r="X20" s="40">
        <v>45865</v>
      </c>
      <c r="Y20" s="40"/>
      <c r="Z20" s="27">
        <v>45887</v>
      </c>
      <c r="AA20" s="12">
        <v>45888</v>
      </c>
      <c r="AB20" s="12">
        <v>45889</v>
      </c>
      <c r="AC20" s="12">
        <v>45890</v>
      </c>
      <c r="AD20" s="12">
        <v>45891</v>
      </c>
      <c r="AE20" s="12">
        <v>45892</v>
      </c>
      <c r="AF20" s="40">
        <v>45893</v>
      </c>
      <c r="AG20" s="34"/>
      <c r="AH20" s="34"/>
    </row>
    <row r="21" spans="2:34" ht="18" customHeight="1" x14ac:dyDescent="0.4">
      <c r="B21" s="32">
        <v>45803</v>
      </c>
      <c r="C21" s="40">
        <v>45804</v>
      </c>
      <c r="D21" s="12">
        <v>45805</v>
      </c>
      <c r="E21" s="59">
        <v>45806</v>
      </c>
      <c r="F21" s="13">
        <v>45807</v>
      </c>
      <c r="G21" s="12">
        <v>45808</v>
      </c>
      <c r="H21" s="40">
        <v>45809</v>
      </c>
      <c r="I21" s="40"/>
      <c r="J21" s="32">
        <v>45831</v>
      </c>
      <c r="K21" s="12">
        <v>45832</v>
      </c>
      <c r="L21" s="40">
        <v>45833</v>
      </c>
      <c r="M21" s="59">
        <v>45834</v>
      </c>
      <c r="N21" s="13">
        <v>45835</v>
      </c>
      <c r="O21" s="58">
        <v>45836</v>
      </c>
      <c r="P21" s="40">
        <v>45837</v>
      </c>
      <c r="Q21" s="40"/>
      <c r="R21" s="32">
        <v>45866</v>
      </c>
      <c r="S21" s="12">
        <v>45867</v>
      </c>
      <c r="T21" s="12">
        <v>45868</v>
      </c>
      <c r="U21" s="30">
        <v>45869</v>
      </c>
      <c r="V21" s="12">
        <v>45870</v>
      </c>
      <c r="W21" s="40">
        <v>45871</v>
      </c>
      <c r="X21" s="40">
        <v>45872</v>
      </c>
      <c r="Y21" s="40"/>
      <c r="Z21" s="27">
        <v>45894</v>
      </c>
      <c r="AA21" s="12">
        <v>45895</v>
      </c>
      <c r="AB21" s="12">
        <v>45896</v>
      </c>
      <c r="AC21" s="30">
        <v>45897</v>
      </c>
      <c r="AD21" s="12">
        <v>45898</v>
      </c>
      <c r="AE21" s="12">
        <v>45899</v>
      </c>
      <c r="AF21" s="40">
        <v>45900</v>
      </c>
      <c r="AG21" s="34"/>
      <c r="AH21" s="34"/>
    </row>
    <row r="22" spans="2:34" ht="18" customHeight="1" x14ac:dyDescent="0.4">
      <c r="B22" s="27">
        <v>45810</v>
      </c>
      <c r="C22" s="40">
        <v>45811</v>
      </c>
      <c r="D22" s="40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40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27">
        <v>45901</v>
      </c>
      <c r="AA22" s="40">
        <v>45902</v>
      </c>
      <c r="AB22" s="12">
        <v>45903</v>
      </c>
      <c r="AC22" s="12">
        <v>45904</v>
      </c>
      <c r="AD22" s="12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100" t="str">
        <f>MonthHeaders</f>
        <v>RUJAN</v>
      </c>
      <c r="C23" s="100"/>
      <c r="D23" s="100"/>
      <c r="E23" s="100"/>
      <c r="F23" s="100"/>
      <c r="G23" s="100"/>
      <c r="H23" s="100"/>
      <c r="I23" s="56"/>
      <c r="J23" s="100" t="str">
        <f>MonthHeaders</f>
        <v>LISTOPAD</v>
      </c>
      <c r="K23" s="100"/>
      <c r="L23" s="100"/>
      <c r="M23" s="100"/>
      <c r="N23" s="100"/>
      <c r="O23" s="100"/>
      <c r="P23" s="100"/>
      <c r="Q23" s="56"/>
      <c r="R23" s="100" t="str">
        <f>MonthHeaders</f>
        <v>STUDENI</v>
      </c>
      <c r="S23" s="100"/>
      <c r="T23" s="100"/>
      <c r="U23" s="100"/>
      <c r="V23" s="100"/>
      <c r="W23" s="100"/>
      <c r="X23" s="100"/>
      <c r="Y23" s="56"/>
      <c r="Z23" s="100" t="str">
        <f>MonthHeaders</f>
        <v>PROSINAC</v>
      </c>
      <c r="AA23" s="100"/>
      <c r="AB23" s="100"/>
      <c r="AC23" s="100"/>
      <c r="AD23" s="100"/>
      <c r="AE23" s="100"/>
      <c r="AF23" s="100"/>
      <c r="AG23" s="34"/>
      <c r="AH23" s="34"/>
    </row>
    <row r="24" spans="2:34" ht="18" customHeight="1" x14ac:dyDescent="0.4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34"/>
      <c r="AH24" s="34"/>
    </row>
    <row r="25" spans="2:34" ht="18" customHeight="1" x14ac:dyDescent="0.4">
      <c r="B25" s="27">
        <f t="array" ref="B25:H30">Ruj</f>
        <v>45901</v>
      </c>
      <c r="C25" s="12">
        <v>45902</v>
      </c>
      <c r="D25" s="12">
        <v>45903</v>
      </c>
      <c r="E25" s="12">
        <v>45904</v>
      </c>
      <c r="F25" s="12">
        <v>45905</v>
      </c>
      <c r="G25" s="12">
        <v>45906</v>
      </c>
      <c r="H25" s="40">
        <v>45907</v>
      </c>
      <c r="I25" s="40"/>
      <c r="J25" s="27">
        <f t="array" ref="J25:P30">Lis</f>
        <v>45929</v>
      </c>
      <c r="K25" s="40">
        <v>45930</v>
      </c>
      <c r="L25" s="40">
        <v>45931</v>
      </c>
      <c r="M25" s="12">
        <v>45932</v>
      </c>
      <c r="N25" s="12">
        <v>45933</v>
      </c>
      <c r="O25" s="12">
        <v>45934</v>
      </c>
      <c r="P25" s="40">
        <v>45935</v>
      </c>
      <c r="Q25" s="40"/>
      <c r="R25" s="27">
        <f t="array" ref="R25:X30">Stu</f>
        <v>45957</v>
      </c>
      <c r="S25" s="40">
        <v>45958</v>
      </c>
      <c r="T25" s="40">
        <v>45959</v>
      </c>
      <c r="U25" s="40">
        <v>45960</v>
      </c>
      <c r="V25" s="40">
        <v>45961</v>
      </c>
      <c r="W25" s="12">
        <v>45962</v>
      </c>
      <c r="X25" s="40">
        <v>45963</v>
      </c>
      <c r="Y25" s="40"/>
      <c r="Z25" s="27">
        <f t="array" ref="Z25:AF30">Pro</f>
        <v>45992</v>
      </c>
      <c r="AA25" s="12">
        <v>45993</v>
      </c>
      <c r="AB25" s="12">
        <v>45994</v>
      </c>
      <c r="AC25" s="30">
        <v>45995</v>
      </c>
      <c r="AD25" s="12">
        <v>45996</v>
      </c>
      <c r="AE25" s="12">
        <v>45997</v>
      </c>
      <c r="AF25" s="40">
        <v>45998</v>
      </c>
      <c r="AG25" s="34"/>
      <c r="AH25" s="34"/>
    </row>
    <row r="26" spans="2:34" ht="18" customHeight="1" x14ac:dyDescent="0.4">
      <c r="B26" s="27">
        <v>45908</v>
      </c>
      <c r="C26" s="12">
        <v>45909</v>
      </c>
      <c r="D26" s="12">
        <v>45910</v>
      </c>
      <c r="E26" s="30">
        <v>45911</v>
      </c>
      <c r="F26" s="12">
        <v>45912</v>
      </c>
      <c r="G26" s="12">
        <v>45913</v>
      </c>
      <c r="H26" s="40">
        <v>45914</v>
      </c>
      <c r="I26" s="40"/>
      <c r="J26" s="27">
        <v>45936</v>
      </c>
      <c r="K26" s="12">
        <v>45937</v>
      </c>
      <c r="L26" s="12">
        <v>45938</v>
      </c>
      <c r="M26" s="30">
        <v>45939</v>
      </c>
      <c r="N26" s="12">
        <v>45940</v>
      </c>
      <c r="O26" s="12">
        <v>45941</v>
      </c>
      <c r="P26" s="40">
        <v>45942</v>
      </c>
      <c r="Q26" s="40"/>
      <c r="R26" s="27">
        <v>45964</v>
      </c>
      <c r="S26" s="12">
        <v>45965</v>
      </c>
      <c r="T26" s="12">
        <v>45966</v>
      </c>
      <c r="U26" s="30">
        <v>45967</v>
      </c>
      <c r="V26" s="12">
        <v>45968</v>
      </c>
      <c r="W26" s="12">
        <v>45969</v>
      </c>
      <c r="X26" s="40">
        <v>45970</v>
      </c>
      <c r="Y26" s="40"/>
      <c r="Z26" s="27">
        <v>45999</v>
      </c>
      <c r="AA26" s="12">
        <v>46000</v>
      </c>
      <c r="AB26" s="12">
        <v>46001</v>
      </c>
      <c r="AC26" s="12">
        <v>46002</v>
      </c>
      <c r="AD26" s="12">
        <v>46003</v>
      </c>
      <c r="AE26" s="12">
        <v>46004</v>
      </c>
      <c r="AF26" s="40">
        <v>46005</v>
      </c>
      <c r="AG26" s="34"/>
      <c r="AH26" s="34"/>
    </row>
    <row r="27" spans="2:34" ht="18" customHeight="1" x14ac:dyDescent="0.4">
      <c r="B27" s="27">
        <v>45915</v>
      </c>
      <c r="C27" s="12">
        <v>45916</v>
      </c>
      <c r="D27" s="12">
        <v>45917</v>
      </c>
      <c r="E27" s="12">
        <v>45918</v>
      </c>
      <c r="F27" s="12">
        <v>45919</v>
      </c>
      <c r="G27" s="12">
        <v>45920</v>
      </c>
      <c r="H27" s="40">
        <v>45921</v>
      </c>
      <c r="I27" s="40"/>
      <c r="J27" s="27">
        <v>45943</v>
      </c>
      <c r="K27" s="12">
        <v>45944</v>
      </c>
      <c r="L27" s="12">
        <v>45945</v>
      </c>
      <c r="M27" s="12">
        <v>45946</v>
      </c>
      <c r="N27" s="12">
        <v>45947</v>
      </c>
      <c r="O27" s="12">
        <v>45948</v>
      </c>
      <c r="P27" s="40">
        <v>45949</v>
      </c>
      <c r="Q27" s="40"/>
      <c r="R27" s="27">
        <v>45971</v>
      </c>
      <c r="S27" s="12">
        <v>45972</v>
      </c>
      <c r="T27" s="12">
        <v>45973</v>
      </c>
      <c r="U27" s="12">
        <v>45974</v>
      </c>
      <c r="V27" s="12">
        <v>45975</v>
      </c>
      <c r="W27" s="12">
        <v>45976</v>
      </c>
      <c r="X27" s="40">
        <v>45977</v>
      </c>
      <c r="Y27" s="40"/>
      <c r="Z27" s="27">
        <v>46006</v>
      </c>
      <c r="AA27" s="12">
        <v>46007</v>
      </c>
      <c r="AB27" s="12">
        <v>46008</v>
      </c>
      <c r="AC27" s="30">
        <v>46009</v>
      </c>
      <c r="AD27" s="12">
        <v>46010</v>
      </c>
      <c r="AE27" s="12">
        <v>46011</v>
      </c>
      <c r="AF27" s="40">
        <v>46012</v>
      </c>
      <c r="AG27" s="34"/>
      <c r="AH27" s="34"/>
    </row>
    <row r="28" spans="2:34" ht="18" customHeight="1" x14ac:dyDescent="0.4">
      <c r="B28" s="27">
        <v>45922</v>
      </c>
      <c r="C28" s="12">
        <v>45923</v>
      </c>
      <c r="D28" s="12">
        <v>45924</v>
      </c>
      <c r="E28" s="30">
        <v>45925</v>
      </c>
      <c r="F28" s="12">
        <v>45926</v>
      </c>
      <c r="G28" s="12">
        <v>45927</v>
      </c>
      <c r="H28" s="40">
        <v>45928</v>
      </c>
      <c r="I28" s="40"/>
      <c r="J28" s="27">
        <v>45950</v>
      </c>
      <c r="K28" s="12">
        <v>45951</v>
      </c>
      <c r="L28" s="12">
        <v>45952</v>
      </c>
      <c r="M28" s="30">
        <v>45953</v>
      </c>
      <c r="N28" s="12">
        <v>45954</v>
      </c>
      <c r="O28" s="12">
        <v>45955</v>
      </c>
      <c r="P28" s="40">
        <v>45956</v>
      </c>
      <c r="Q28" s="40"/>
      <c r="R28" s="27">
        <v>45978</v>
      </c>
      <c r="S28" s="12">
        <v>45979</v>
      </c>
      <c r="T28" s="12">
        <v>45980</v>
      </c>
      <c r="U28" s="30">
        <v>45981</v>
      </c>
      <c r="V28" s="12">
        <v>45982</v>
      </c>
      <c r="W28" s="12">
        <v>45983</v>
      </c>
      <c r="X28" s="40">
        <v>45984</v>
      </c>
      <c r="Y28" s="40"/>
      <c r="Z28" s="27">
        <v>46013</v>
      </c>
      <c r="AA28" s="12">
        <v>46014</v>
      </c>
      <c r="AB28" s="12">
        <v>46015</v>
      </c>
      <c r="AC28" s="12">
        <v>46016</v>
      </c>
      <c r="AD28" s="12">
        <v>46017</v>
      </c>
      <c r="AE28" s="12">
        <v>46018</v>
      </c>
      <c r="AF28" s="40">
        <v>46019</v>
      </c>
      <c r="AG28" s="34"/>
      <c r="AH28" s="34"/>
    </row>
    <row r="29" spans="2:34" ht="18" customHeight="1" x14ac:dyDescent="0.4">
      <c r="B29" s="27">
        <v>45929</v>
      </c>
      <c r="C29" s="12">
        <v>45930</v>
      </c>
      <c r="D29" s="12">
        <v>45931</v>
      </c>
      <c r="E29" s="12">
        <v>45932</v>
      </c>
      <c r="F29" s="12">
        <v>45933</v>
      </c>
      <c r="G29" s="12">
        <v>45934</v>
      </c>
      <c r="H29" s="40">
        <v>45935</v>
      </c>
      <c r="I29" s="40"/>
      <c r="J29" s="27">
        <v>45957</v>
      </c>
      <c r="K29" s="12">
        <v>45958</v>
      </c>
      <c r="L29" s="12">
        <v>45959</v>
      </c>
      <c r="M29" s="12">
        <v>45960</v>
      </c>
      <c r="N29" s="12">
        <v>45961</v>
      </c>
      <c r="O29" s="12">
        <v>45962</v>
      </c>
      <c r="P29" s="40">
        <v>45963</v>
      </c>
      <c r="Q29" s="40"/>
      <c r="R29" s="27">
        <v>45985</v>
      </c>
      <c r="S29" s="12">
        <v>45986</v>
      </c>
      <c r="T29" s="12">
        <v>45987</v>
      </c>
      <c r="U29" s="12">
        <v>45988</v>
      </c>
      <c r="V29" s="12">
        <v>45989</v>
      </c>
      <c r="W29" s="12">
        <v>45990</v>
      </c>
      <c r="X29" s="40">
        <v>45991</v>
      </c>
      <c r="Y29" s="40"/>
      <c r="Z29" s="27">
        <v>46020</v>
      </c>
      <c r="AA29" s="12">
        <v>46021</v>
      </c>
      <c r="AB29" s="12">
        <v>46022</v>
      </c>
      <c r="AC29" s="30">
        <v>46023</v>
      </c>
      <c r="AD29" s="12">
        <v>46024</v>
      </c>
      <c r="AE29" s="12">
        <v>46025</v>
      </c>
      <c r="AF29" s="40">
        <v>46026</v>
      </c>
      <c r="AG29" s="34"/>
      <c r="AH29" s="34"/>
    </row>
    <row r="30" spans="2:34" ht="18" customHeight="1" x14ac:dyDescent="0.4">
      <c r="B30" s="27">
        <v>45936</v>
      </c>
      <c r="C30" s="40">
        <v>45937</v>
      </c>
      <c r="D30" s="40">
        <v>45938</v>
      </c>
      <c r="E30" s="40">
        <v>45939</v>
      </c>
      <c r="F30" s="40">
        <v>45940</v>
      </c>
      <c r="G30" s="40">
        <v>45941</v>
      </c>
      <c r="H30" s="40">
        <v>45942</v>
      </c>
      <c r="I30" s="40"/>
      <c r="J30" s="27">
        <v>45964</v>
      </c>
      <c r="K30" s="40">
        <v>45965</v>
      </c>
      <c r="L30" s="12">
        <v>45966</v>
      </c>
      <c r="M30" s="12">
        <v>45967</v>
      </c>
      <c r="N30" s="40">
        <v>45968</v>
      </c>
      <c r="O30" s="40">
        <v>45969</v>
      </c>
      <c r="P30" s="40">
        <v>45970</v>
      </c>
      <c r="Q30" s="40"/>
      <c r="R30" s="27">
        <v>45992</v>
      </c>
      <c r="S30" s="40">
        <v>45993</v>
      </c>
      <c r="T30" s="40">
        <v>45994</v>
      </c>
      <c r="U30" s="40">
        <v>45995</v>
      </c>
      <c r="V30" s="40">
        <v>45996</v>
      </c>
      <c r="W30" s="40">
        <v>45997</v>
      </c>
      <c r="X30" s="40">
        <v>45998</v>
      </c>
      <c r="Y30" s="40"/>
      <c r="Z30" s="27">
        <v>46027</v>
      </c>
      <c r="AA30" s="40">
        <v>46028</v>
      </c>
      <c r="AB30" s="40">
        <v>46029</v>
      </c>
      <c r="AC30" s="40">
        <v>46030</v>
      </c>
      <c r="AD30" s="40">
        <v>46031</v>
      </c>
      <c r="AE30" s="40">
        <v>46032</v>
      </c>
      <c r="AF30" s="40">
        <v>46033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A5:AD6"/>
  </mergeCells>
  <conditionalFormatting sqref="B9:I14">
    <cfRule type="expression" dxfId="47" priority="12">
      <formula>MONTH(B9)&lt;&gt;MONTH($B$11)</formula>
    </cfRule>
  </conditionalFormatting>
  <conditionalFormatting sqref="B17:I22">
    <cfRule type="expression" dxfId="46" priority="8">
      <formula>MONTH(B17)&lt;&gt;MONTH($B$19)</formula>
    </cfRule>
  </conditionalFormatting>
  <conditionalFormatting sqref="B25:I30">
    <cfRule type="expression" dxfId="45" priority="4">
      <formula>MONTH(B25)&lt;&gt;MONTH($B$27)</formula>
    </cfRule>
  </conditionalFormatting>
  <conditionalFormatting sqref="J9:Q14">
    <cfRule type="expression" dxfId="44" priority="11">
      <formula>MONTH(J9)&lt;&gt;MONTH($J$11)</formula>
    </cfRule>
  </conditionalFormatting>
  <conditionalFormatting sqref="J17:Q22">
    <cfRule type="expression" dxfId="43" priority="7">
      <formula>MONTH(J17)&lt;&gt;MONTH($J$19)</formula>
    </cfRule>
  </conditionalFormatting>
  <conditionalFormatting sqref="J25:Q30">
    <cfRule type="expression" dxfId="42" priority="3">
      <formula>MONTH(J25)&lt;&gt;MONTH($J$27)</formula>
    </cfRule>
  </conditionalFormatting>
  <conditionalFormatting sqref="R9:Y14">
    <cfRule type="expression" dxfId="41" priority="10">
      <formula>MONTH(R9)&lt;&gt;MONTH($R$11)</formula>
    </cfRule>
  </conditionalFormatting>
  <conditionalFormatting sqref="R17:Y22">
    <cfRule type="expression" dxfId="40" priority="6">
      <formula>MONTH(R17)&lt;&gt;MONTH($R$19)</formula>
    </cfRule>
  </conditionalFormatting>
  <conditionalFormatting sqref="R25:Y30">
    <cfRule type="expression" dxfId="39" priority="2">
      <formula>MONTH(R25)&lt;&gt;MONTH($R$27)</formula>
    </cfRule>
  </conditionalFormatting>
  <conditionalFormatting sqref="Z9:AF14">
    <cfRule type="expression" dxfId="38" priority="9">
      <formula>MONTH(Z9)&lt;&gt;MONTH($Z$11)</formula>
    </cfRule>
  </conditionalFormatting>
  <conditionalFormatting sqref="Z17:AF22">
    <cfRule type="expression" dxfId="37" priority="5">
      <formula>MONTH(Z17)&lt;&gt;MONTH($Z$19)</formula>
    </cfRule>
  </conditionalFormatting>
  <conditionalFormatting sqref="Z25:AF30">
    <cfRule type="expression" dxfId="3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C00-000000000000}"/>
    <dataValidation allowBlank="1" showInputMessage="1" showErrorMessage="1" prompt="Dani u tjedan za mjesec iz ćelije iznad ove navedeni su u rasponu ćelija od I4 do O4" sqref="J8" xr:uid="{00000000-0002-0000-0C00-000001000000}"/>
    <dataValidation allowBlank="1" showInputMessage="1" showErrorMessage="1" prompt="Dani u tjedan za mjesec iz ćelije iznad ove navedeni su u rasponu ćelija od P4 do V4" sqref="R8" xr:uid="{00000000-0002-0000-0C00-000002000000}"/>
    <dataValidation allowBlank="1" showInputMessage="1" showErrorMessage="1" prompt="Dani u tjedan za mjesec iz ćelije iznad ove navedeni su u rasponu ćelija od W4 do AC4" sqref="Z8" xr:uid="{00000000-0002-0000-0C00-000003000000}"/>
    <dataValidation allowBlank="1" showInputMessage="1" showErrorMessage="1" prompt="Dani u tjedan za mjesec iz ćelije iznad ove navedeni su u rasponu ćelija od B12 do H12" sqref="B16" xr:uid="{00000000-0002-0000-0C00-000004000000}"/>
    <dataValidation allowBlank="1" showInputMessage="1" showErrorMessage="1" prompt="Dani u tjedan za mjesec iz ćelije iznad ove navedeni su u rasponu ćelija od I12 do O12" sqref="J16" xr:uid="{00000000-0002-0000-0C00-000005000000}"/>
    <dataValidation allowBlank="1" showInputMessage="1" showErrorMessage="1" prompt="Dani u tjedan za mjesec iz ćelije iznad ove navedeni su u rasponu ćelija od P12 do V12" sqref="R16" xr:uid="{00000000-0002-0000-0C00-000006000000}"/>
    <dataValidation allowBlank="1" showInputMessage="1" showErrorMessage="1" prompt="Dani u tjedan za mjesec iz ćelije iznad ove navedeni su u rasponu ćelija od W12 do AC12" sqref="Z16" xr:uid="{00000000-0002-0000-0C00-000007000000}"/>
    <dataValidation allowBlank="1" showInputMessage="1" showErrorMessage="1" prompt="Dani u tjedan za mjesec iz ćelije iznad ove navedeni su u rasponu ćelija od B20 do H20" sqref="B24" xr:uid="{00000000-0002-0000-0C00-000008000000}"/>
    <dataValidation allowBlank="1" showInputMessage="1" showErrorMessage="1" prompt="Dani u tjedan za mjesec iz ćelije iznad ove navedeni su u rasponu ćelija od I20 do O20" sqref="J24" xr:uid="{00000000-0002-0000-0C00-000009000000}"/>
    <dataValidation allowBlank="1" showInputMessage="1" showErrorMessage="1" prompt="Dani u tjedan za mjesec iz ćelije iznad ove navedeni su u rasponu ćelija od P20 do V20" sqref="R24" xr:uid="{00000000-0002-0000-0C00-00000A000000}"/>
    <dataValidation allowBlank="1" showInputMessage="1" showErrorMessage="1" prompt="Dani u tjedan za mjesec iz ćelije iznad ove navedeni su u rasponu ćelija od W20 do AC20" sqref="Z24" xr:uid="{00000000-0002-0000-0C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C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C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C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C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C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C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C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C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C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C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C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C00-000017000000}"/>
    <dataValidation allowBlank="1" showInputMessage="1" showErrorMessage="1" prompt="U ovu ćeliju unesite godinu. Kalendarski se datumi automatski ažuriraju u ćelijama od B3 do AC26" sqref="B2:AF2 B3:B6" xr:uid="{00000000-0002-0000-0C00-000018000000}"/>
    <dataValidation allowBlank="1" showInputMessage="1" showErrorMessage="1" prompt="Odaberite prvi dan u tjednu u ćeliji s desne strane, kalendarsku godinu u ćeliji ispod ove" sqref="B1:K1" xr:uid="{00000000-0002-0000-0C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C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C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  <pageSetUpPr autoPageBreaks="0" fitToPage="1"/>
  </sheetPr>
  <dimension ref="A1:AN30"/>
  <sheetViews>
    <sheetView showGridLines="0" topLeftCell="A3" zoomScaleNormal="100" workbookViewId="0">
      <selection activeCell="AB28" sqref="AB2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14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13</v>
      </c>
      <c r="U6" s="88"/>
      <c r="V6" s="88"/>
      <c r="W6" s="88"/>
      <c r="X6" s="88"/>
      <c r="Y6" s="17"/>
      <c r="Z6" s="6"/>
      <c r="AA6" s="50"/>
      <c r="AB6" s="6"/>
      <c r="AC6" s="95" t="s">
        <v>23</v>
      </c>
      <c r="AD6" s="95"/>
      <c r="AE6" s="95"/>
      <c r="AF6" s="95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2">
        <f t="array" ref="B9:H14">Sij</f>
        <v>45656</v>
      </c>
      <c r="C9" s="36">
        <v>45657</v>
      </c>
      <c r="D9" s="13">
        <v>45658</v>
      </c>
      <c r="E9" s="13">
        <v>45659</v>
      </c>
      <c r="F9" s="33">
        <v>45660</v>
      </c>
      <c r="G9" s="13">
        <v>45661</v>
      </c>
      <c r="H9" s="36">
        <v>45662</v>
      </c>
      <c r="I9" s="36"/>
      <c r="J9" s="32">
        <f t="array" ref="J9:P14">Velj</f>
        <v>45684</v>
      </c>
      <c r="K9" s="13">
        <v>45685</v>
      </c>
      <c r="L9" s="13">
        <v>45686</v>
      </c>
      <c r="M9" s="13">
        <v>45687</v>
      </c>
      <c r="N9" s="33">
        <v>45688</v>
      </c>
      <c r="O9" s="36">
        <v>45689</v>
      </c>
      <c r="P9" s="36">
        <v>45690</v>
      </c>
      <c r="Q9" s="36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3">
        <v>45716</v>
      </c>
      <c r="W9" s="13">
        <v>45717</v>
      </c>
      <c r="X9" s="13">
        <v>45718</v>
      </c>
      <c r="Y9" s="36"/>
      <c r="Z9" s="32">
        <f t="array" ref="Z9:AF14">Tra</f>
        <v>45747</v>
      </c>
      <c r="AA9" s="36">
        <v>45748</v>
      </c>
      <c r="AB9" s="47">
        <v>45749</v>
      </c>
      <c r="AC9" s="36">
        <v>45750</v>
      </c>
      <c r="AD9" s="36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4">
      <c r="B10" s="32">
        <v>45663</v>
      </c>
      <c r="C10" s="13">
        <v>45664</v>
      </c>
      <c r="D10" s="47">
        <v>45665</v>
      </c>
      <c r="E10" s="13">
        <v>45666</v>
      </c>
      <c r="F10" s="13">
        <v>45667</v>
      </c>
      <c r="G10" s="13">
        <v>45668</v>
      </c>
      <c r="H10" s="36">
        <v>45669</v>
      </c>
      <c r="I10" s="36"/>
      <c r="J10" s="32">
        <v>45691</v>
      </c>
      <c r="K10" s="13">
        <v>45692</v>
      </c>
      <c r="L10" s="47">
        <v>45693</v>
      </c>
      <c r="M10" s="13">
        <v>45694</v>
      </c>
      <c r="N10" s="13">
        <v>45695</v>
      </c>
      <c r="O10" s="36">
        <v>45696</v>
      </c>
      <c r="P10" s="36">
        <v>45697</v>
      </c>
      <c r="Q10" s="36"/>
      <c r="R10" s="32">
        <v>45719</v>
      </c>
      <c r="S10" s="13">
        <v>45720</v>
      </c>
      <c r="T10" s="47">
        <v>45721</v>
      </c>
      <c r="U10" s="13">
        <v>45722</v>
      </c>
      <c r="V10" s="13">
        <v>45723</v>
      </c>
      <c r="W10" s="13">
        <v>45724</v>
      </c>
      <c r="X10" s="13">
        <v>45725</v>
      </c>
      <c r="Y10" s="36"/>
      <c r="Z10" s="32">
        <v>45754</v>
      </c>
      <c r="AA10" s="13">
        <v>45755</v>
      </c>
      <c r="AB10" s="13">
        <v>45756</v>
      </c>
      <c r="AC10" s="13">
        <v>45757</v>
      </c>
      <c r="AD10" s="33">
        <v>45758</v>
      </c>
      <c r="AE10" s="13">
        <v>45759</v>
      </c>
      <c r="AF10" s="36">
        <v>45760</v>
      </c>
      <c r="AG10" s="34"/>
      <c r="AH10" s="34"/>
    </row>
    <row r="11" spans="1:40" ht="18" customHeight="1" x14ac:dyDescent="0.4">
      <c r="B11" s="32">
        <v>45670</v>
      </c>
      <c r="C11" s="13">
        <v>45671</v>
      </c>
      <c r="D11" s="13">
        <v>45672</v>
      </c>
      <c r="E11" s="13">
        <v>45673</v>
      </c>
      <c r="F11" s="33">
        <v>45674</v>
      </c>
      <c r="G11" s="13">
        <v>45675</v>
      </c>
      <c r="H11" s="36">
        <v>45676</v>
      </c>
      <c r="I11" s="36"/>
      <c r="J11" s="32">
        <v>45698</v>
      </c>
      <c r="K11" s="13">
        <v>45699</v>
      </c>
      <c r="L11" s="13">
        <v>45700</v>
      </c>
      <c r="M11" s="13">
        <v>45701</v>
      </c>
      <c r="N11" s="33">
        <v>45702</v>
      </c>
      <c r="O11" s="36">
        <v>45703</v>
      </c>
      <c r="P11" s="36">
        <v>45704</v>
      </c>
      <c r="Q11" s="36"/>
      <c r="R11" s="32">
        <v>45726</v>
      </c>
      <c r="S11" s="13">
        <v>45727</v>
      </c>
      <c r="T11" s="13">
        <v>45728</v>
      </c>
      <c r="U11" s="13">
        <v>45729</v>
      </c>
      <c r="V11" s="33">
        <v>45730</v>
      </c>
      <c r="W11" s="13">
        <v>45731</v>
      </c>
      <c r="X11" s="13">
        <v>45732</v>
      </c>
      <c r="Y11" s="36"/>
      <c r="Z11" s="32">
        <v>45761</v>
      </c>
      <c r="AA11" s="13">
        <v>45762</v>
      </c>
      <c r="AB11" s="47">
        <v>45763</v>
      </c>
      <c r="AC11" s="13">
        <v>45764</v>
      </c>
      <c r="AD11" s="13">
        <v>45765</v>
      </c>
      <c r="AE11" s="13">
        <v>45766</v>
      </c>
      <c r="AF11" s="36">
        <v>45767</v>
      </c>
      <c r="AG11" s="34"/>
      <c r="AH11" s="34"/>
    </row>
    <row r="12" spans="1:40" ht="18" customHeight="1" x14ac:dyDescent="0.4">
      <c r="B12" s="32">
        <v>45677</v>
      </c>
      <c r="C12" s="13">
        <v>45678</v>
      </c>
      <c r="D12" s="47">
        <v>45679</v>
      </c>
      <c r="E12" s="13">
        <v>45680</v>
      </c>
      <c r="F12" s="13">
        <v>45681</v>
      </c>
      <c r="G12" s="13">
        <v>45682</v>
      </c>
      <c r="H12" s="36">
        <v>45683</v>
      </c>
      <c r="I12" s="36"/>
      <c r="J12" s="32">
        <v>45705</v>
      </c>
      <c r="K12" s="13">
        <v>45706</v>
      </c>
      <c r="L12" s="47">
        <v>45707</v>
      </c>
      <c r="M12" s="13">
        <v>45708</v>
      </c>
      <c r="N12" s="13">
        <v>45709</v>
      </c>
      <c r="O12" s="36">
        <v>45710</v>
      </c>
      <c r="P12" s="36">
        <v>45711</v>
      </c>
      <c r="Q12" s="36"/>
      <c r="R12" s="32">
        <v>45733</v>
      </c>
      <c r="S12" s="13">
        <v>45734</v>
      </c>
      <c r="T12" s="47">
        <v>45735</v>
      </c>
      <c r="U12" s="13">
        <v>45736</v>
      </c>
      <c r="V12" s="13">
        <v>45737</v>
      </c>
      <c r="W12" s="13">
        <v>45738</v>
      </c>
      <c r="X12" s="13">
        <v>45739</v>
      </c>
      <c r="Y12" s="36"/>
      <c r="Z12" s="32">
        <v>45768</v>
      </c>
      <c r="AA12" s="13">
        <v>45769</v>
      </c>
      <c r="AB12" s="13">
        <v>45770</v>
      </c>
      <c r="AC12" s="13">
        <v>45771</v>
      </c>
      <c r="AD12" s="33">
        <v>45772</v>
      </c>
      <c r="AE12" s="13">
        <v>45773</v>
      </c>
      <c r="AF12" s="36">
        <v>45774</v>
      </c>
      <c r="AG12" s="34"/>
      <c r="AH12" s="34"/>
    </row>
    <row r="13" spans="1:40" ht="18" customHeight="1" x14ac:dyDescent="0.4">
      <c r="B13" s="32">
        <v>45684</v>
      </c>
      <c r="C13" s="13">
        <v>45685</v>
      </c>
      <c r="D13" s="13">
        <v>45686</v>
      </c>
      <c r="E13" s="13">
        <v>45687</v>
      </c>
      <c r="F13" s="33">
        <v>45688</v>
      </c>
      <c r="G13" s="13">
        <v>45689</v>
      </c>
      <c r="H13" s="36">
        <v>45690</v>
      </c>
      <c r="I13" s="36"/>
      <c r="J13" s="32">
        <v>45712</v>
      </c>
      <c r="K13" s="13">
        <v>45713</v>
      </c>
      <c r="L13" s="13">
        <v>45714</v>
      </c>
      <c r="M13" s="13">
        <v>45715</v>
      </c>
      <c r="N13" s="33">
        <v>45716</v>
      </c>
      <c r="O13" s="36">
        <v>45717</v>
      </c>
      <c r="P13" s="36">
        <v>45718</v>
      </c>
      <c r="Q13" s="36"/>
      <c r="R13" s="32">
        <v>45740</v>
      </c>
      <c r="S13" s="13">
        <v>45741</v>
      </c>
      <c r="T13" s="13">
        <v>45742</v>
      </c>
      <c r="U13" s="13">
        <v>45743</v>
      </c>
      <c r="V13" s="33">
        <v>45744</v>
      </c>
      <c r="W13" s="13">
        <v>45745</v>
      </c>
      <c r="X13" s="13">
        <v>45746</v>
      </c>
      <c r="Y13" s="36"/>
      <c r="Z13" s="32">
        <v>45775</v>
      </c>
      <c r="AA13" s="13">
        <v>45776</v>
      </c>
      <c r="AB13" s="47">
        <v>45777</v>
      </c>
      <c r="AC13" s="13">
        <v>45778</v>
      </c>
      <c r="AD13" s="13">
        <v>45779</v>
      </c>
      <c r="AE13" s="13">
        <v>45780</v>
      </c>
      <c r="AF13" s="36">
        <v>45781</v>
      </c>
      <c r="AG13" s="34"/>
      <c r="AH13" s="34"/>
    </row>
    <row r="14" spans="1:40" ht="18" customHeight="1" x14ac:dyDescent="0.4">
      <c r="B14" s="32">
        <v>45691</v>
      </c>
      <c r="C14" s="13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36">
        <v>45697</v>
      </c>
      <c r="I14" s="36"/>
      <c r="J14" s="32">
        <v>45719</v>
      </c>
      <c r="K14" s="13">
        <v>45720</v>
      </c>
      <c r="L14" s="13">
        <v>45721</v>
      </c>
      <c r="M14" s="13">
        <v>45722</v>
      </c>
      <c r="N14" s="13">
        <v>45723</v>
      </c>
      <c r="O14" s="36">
        <v>45724</v>
      </c>
      <c r="P14" s="36">
        <v>45725</v>
      </c>
      <c r="Q14" s="36"/>
      <c r="R14" s="32">
        <v>45747</v>
      </c>
      <c r="S14" s="13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36"/>
      <c r="Z14" s="32">
        <v>45782</v>
      </c>
      <c r="AA14" s="13">
        <v>45783</v>
      </c>
      <c r="AB14" s="13">
        <v>45784</v>
      </c>
      <c r="AC14" s="13">
        <v>45785</v>
      </c>
      <c r="AD14" s="33">
        <v>45786</v>
      </c>
      <c r="AE14" s="13">
        <v>45787</v>
      </c>
      <c r="AF14" s="36">
        <v>45788</v>
      </c>
      <c r="AG14" s="34"/>
      <c r="AH14" s="34"/>
    </row>
    <row r="15" spans="1:40" ht="31.5" customHeight="1" x14ac:dyDescent="0.4">
      <c r="B15" s="96" t="str">
        <f>MonthHeaders</f>
        <v>SVIBANJ</v>
      </c>
      <c r="C15" s="96"/>
      <c r="D15" s="96"/>
      <c r="E15" s="96"/>
      <c r="F15" s="96"/>
      <c r="G15" s="96"/>
      <c r="H15" s="96"/>
      <c r="I15" s="38"/>
      <c r="J15" s="96" t="str">
        <f>MonthHeaders</f>
        <v>LIPANJ</v>
      </c>
      <c r="K15" s="96"/>
      <c r="L15" s="96"/>
      <c r="M15" s="96"/>
      <c r="N15" s="96"/>
      <c r="O15" s="96"/>
      <c r="P15" s="96"/>
      <c r="Q15" s="38"/>
      <c r="R15" s="96" t="str">
        <f>MonthHeaders</f>
        <v>SRPANJ</v>
      </c>
      <c r="S15" s="96"/>
      <c r="T15" s="96"/>
      <c r="U15" s="96"/>
      <c r="V15" s="96"/>
      <c r="W15" s="96"/>
      <c r="X15" s="96"/>
      <c r="Y15" s="38"/>
      <c r="Z15" s="96" t="str">
        <f>MonthHeaders</f>
        <v>KOLOVOZ</v>
      </c>
      <c r="AA15" s="96"/>
      <c r="AB15" s="96"/>
      <c r="AC15" s="96"/>
      <c r="AD15" s="96"/>
      <c r="AE15" s="96"/>
      <c r="AF15" s="96"/>
      <c r="AG15" s="34"/>
      <c r="AH15" s="34"/>
      <c r="AL15" s="1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27">
        <f t="array" ref="B17:H22">Svi</f>
        <v>45775</v>
      </c>
      <c r="C17" s="12">
        <v>45776</v>
      </c>
      <c r="D17" s="48">
        <v>45777</v>
      </c>
      <c r="E17" s="9">
        <v>45778</v>
      </c>
      <c r="F17" s="13">
        <v>45779</v>
      </c>
      <c r="G17" s="9">
        <v>45780</v>
      </c>
      <c r="H17" s="40">
        <v>45781</v>
      </c>
      <c r="I17" s="40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12">
        <v>45807</v>
      </c>
      <c r="O17" s="41">
        <v>45808</v>
      </c>
      <c r="P17" s="40">
        <v>45809</v>
      </c>
      <c r="Q17" s="40"/>
      <c r="R17" s="32">
        <f t="array" ref="R17:X22">Srp</f>
        <v>45838</v>
      </c>
      <c r="S17" s="12">
        <v>45839</v>
      </c>
      <c r="T17" s="12">
        <v>45840</v>
      </c>
      <c r="U17" s="9">
        <v>45841</v>
      </c>
      <c r="V17" s="33">
        <v>45842</v>
      </c>
      <c r="W17" s="41">
        <v>45843</v>
      </c>
      <c r="X17" s="40">
        <v>45844</v>
      </c>
      <c r="Y17" s="40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30">
        <v>45870</v>
      </c>
      <c r="AE17" s="40">
        <v>45871</v>
      </c>
      <c r="AF17" s="40">
        <v>45872</v>
      </c>
      <c r="AG17" s="34"/>
      <c r="AH17" s="34"/>
    </row>
    <row r="18" spans="2:34" ht="18" customHeight="1" x14ac:dyDescent="0.4">
      <c r="B18" s="32">
        <v>45782</v>
      </c>
      <c r="C18" s="12">
        <v>45783</v>
      </c>
      <c r="D18" s="12">
        <v>45784</v>
      </c>
      <c r="E18" s="9">
        <v>45785</v>
      </c>
      <c r="F18" s="33">
        <v>45786</v>
      </c>
      <c r="G18" s="9">
        <v>45787</v>
      </c>
      <c r="H18" s="40">
        <v>45788</v>
      </c>
      <c r="I18" s="40"/>
      <c r="J18" s="32">
        <v>45810</v>
      </c>
      <c r="K18" s="12">
        <v>45811</v>
      </c>
      <c r="L18" s="12">
        <v>45812</v>
      </c>
      <c r="M18" s="9">
        <v>45813</v>
      </c>
      <c r="N18" s="33">
        <v>45814</v>
      </c>
      <c r="O18" s="41">
        <v>45815</v>
      </c>
      <c r="P18" s="40">
        <v>45816</v>
      </c>
      <c r="Q18" s="40"/>
      <c r="R18" s="32">
        <v>45845</v>
      </c>
      <c r="S18" s="12">
        <v>45846</v>
      </c>
      <c r="T18" s="48">
        <v>45847</v>
      </c>
      <c r="U18" s="9">
        <v>45848</v>
      </c>
      <c r="V18" s="13">
        <v>45849</v>
      </c>
      <c r="W18" s="9">
        <v>45850</v>
      </c>
      <c r="X18" s="40">
        <v>45851</v>
      </c>
      <c r="Y18" s="40"/>
      <c r="Z18" s="27">
        <v>45873</v>
      </c>
      <c r="AA18" s="12">
        <v>45874</v>
      </c>
      <c r="AB18" s="48">
        <v>45875</v>
      </c>
      <c r="AC18" s="12">
        <v>45876</v>
      </c>
      <c r="AD18" s="12">
        <v>45877</v>
      </c>
      <c r="AE18" s="40">
        <v>45878</v>
      </c>
      <c r="AF18" s="40">
        <v>45879</v>
      </c>
      <c r="AG18" s="34"/>
      <c r="AH18" s="34"/>
    </row>
    <row r="19" spans="2:34" ht="18" customHeight="1" x14ac:dyDescent="0.4">
      <c r="B19" s="32">
        <v>45789</v>
      </c>
      <c r="C19" s="12">
        <v>45790</v>
      </c>
      <c r="D19" s="48">
        <v>45791</v>
      </c>
      <c r="E19" s="9">
        <v>45792</v>
      </c>
      <c r="F19" s="13">
        <v>45793</v>
      </c>
      <c r="G19" s="9">
        <v>45794</v>
      </c>
      <c r="H19" s="40">
        <v>45795</v>
      </c>
      <c r="I19" s="40"/>
      <c r="J19" s="32">
        <v>45817</v>
      </c>
      <c r="K19" s="12">
        <v>45818</v>
      </c>
      <c r="L19" s="48">
        <v>45819</v>
      </c>
      <c r="M19" s="9">
        <v>45820</v>
      </c>
      <c r="N19" s="13">
        <v>45821</v>
      </c>
      <c r="O19" s="41">
        <v>45822</v>
      </c>
      <c r="P19" s="40">
        <v>45823</v>
      </c>
      <c r="Q19" s="40"/>
      <c r="R19" s="32">
        <v>45852</v>
      </c>
      <c r="S19" s="12">
        <v>45853</v>
      </c>
      <c r="T19" s="12">
        <v>45854</v>
      </c>
      <c r="U19" s="9">
        <v>45855</v>
      </c>
      <c r="V19" s="33">
        <v>45856</v>
      </c>
      <c r="W19" s="9">
        <v>45857</v>
      </c>
      <c r="X19" s="40">
        <v>45858</v>
      </c>
      <c r="Y19" s="40"/>
      <c r="Z19" s="27">
        <v>45880</v>
      </c>
      <c r="AA19" s="12">
        <v>45881</v>
      </c>
      <c r="AB19" s="12">
        <v>45882</v>
      </c>
      <c r="AC19" s="12">
        <v>45883</v>
      </c>
      <c r="AD19" s="30">
        <v>45884</v>
      </c>
      <c r="AE19" s="40">
        <v>45885</v>
      </c>
      <c r="AF19" s="40">
        <v>45886</v>
      </c>
      <c r="AG19" s="34"/>
      <c r="AH19" s="34"/>
    </row>
    <row r="20" spans="2:34" ht="18" customHeight="1" x14ac:dyDescent="0.4">
      <c r="B20" s="32">
        <v>45796</v>
      </c>
      <c r="C20" s="12">
        <v>45797</v>
      </c>
      <c r="D20" s="12">
        <v>45798</v>
      </c>
      <c r="E20" s="9">
        <v>45799</v>
      </c>
      <c r="F20" s="33">
        <v>45800</v>
      </c>
      <c r="G20" s="9">
        <v>45801</v>
      </c>
      <c r="H20" s="40">
        <v>45802</v>
      </c>
      <c r="I20" s="40"/>
      <c r="J20" s="32">
        <v>45824</v>
      </c>
      <c r="K20" s="12">
        <v>45825</v>
      </c>
      <c r="L20" s="12">
        <v>45826</v>
      </c>
      <c r="M20" s="9">
        <v>45827</v>
      </c>
      <c r="N20" s="33">
        <v>45828</v>
      </c>
      <c r="O20" s="41">
        <v>45829</v>
      </c>
      <c r="P20" s="40">
        <v>45830</v>
      </c>
      <c r="Q20" s="40"/>
      <c r="R20" s="32">
        <v>45859</v>
      </c>
      <c r="S20" s="12">
        <v>45860</v>
      </c>
      <c r="T20" s="48">
        <v>45861</v>
      </c>
      <c r="U20" s="9">
        <v>45862</v>
      </c>
      <c r="V20" s="13">
        <v>45863</v>
      </c>
      <c r="W20" s="9">
        <v>45864</v>
      </c>
      <c r="X20" s="40">
        <v>45865</v>
      </c>
      <c r="Y20" s="40"/>
      <c r="Z20" s="27">
        <v>45887</v>
      </c>
      <c r="AA20" s="12">
        <v>45888</v>
      </c>
      <c r="AB20" s="48">
        <v>45889</v>
      </c>
      <c r="AC20" s="12">
        <v>45890</v>
      </c>
      <c r="AD20" s="12">
        <v>45891</v>
      </c>
      <c r="AE20" s="40">
        <v>45892</v>
      </c>
      <c r="AF20" s="40">
        <v>45893</v>
      </c>
      <c r="AG20" s="34"/>
      <c r="AH20" s="34"/>
    </row>
    <row r="21" spans="2:34" ht="18" customHeight="1" x14ac:dyDescent="0.4">
      <c r="B21" s="32">
        <v>45803</v>
      </c>
      <c r="C21" s="12">
        <v>45804</v>
      </c>
      <c r="D21" s="48">
        <v>45805</v>
      </c>
      <c r="E21" s="9">
        <v>45806</v>
      </c>
      <c r="F21" s="13">
        <v>45807</v>
      </c>
      <c r="G21" s="12">
        <v>45808</v>
      </c>
      <c r="H21" s="40">
        <v>45809</v>
      </c>
      <c r="I21" s="40"/>
      <c r="J21" s="32">
        <v>45831</v>
      </c>
      <c r="K21" s="12">
        <v>45832</v>
      </c>
      <c r="L21" s="48">
        <v>45833</v>
      </c>
      <c r="M21" s="9">
        <v>45834</v>
      </c>
      <c r="N21" s="13">
        <v>45835</v>
      </c>
      <c r="O21" s="41">
        <v>45836</v>
      </c>
      <c r="P21" s="40">
        <v>45837</v>
      </c>
      <c r="Q21" s="40"/>
      <c r="R21" s="32">
        <v>45866</v>
      </c>
      <c r="S21" s="12">
        <v>45867</v>
      </c>
      <c r="T21" s="12">
        <v>45868</v>
      </c>
      <c r="U21" s="12">
        <v>45869</v>
      </c>
      <c r="V21" s="30">
        <v>45870</v>
      </c>
      <c r="W21" s="12">
        <v>45871</v>
      </c>
      <c r="X21" s="40">
        <v>45872</v>
      </c>
      <c r="Y21" s="40"/>
      <c r="Z21" s="27">
        <v>45894</v>
      </c>
      <c r="AA21" s="12">
        <v>45895</v>
      </c>
      <c r="AB21" s="12">
        <v>45896</v>
      </c>
      <c r="AC21" s="12">
        <v>45897</v>
      </c>
      <c r="AD21" s="30">
        <v>45898</v>
      </c>
      <c r="AE21" s="40">
        <v>45899</v>
      </c>
      <c r="AF21" s="40">
        <v>45900</v>
      </c>
      <c r="AG21" s="34"/>
      <c r="AH21" s="34"/>
    </row>
    <row r="22" spans="2:34" ht="18" customHeight="1" x14ac:dyDescent="0.4">
      <c r="B22" s="27">
        <v>45810</v>
      </c>
      <c r="C22" s="12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40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12">
        <v>45875</v>
      </c>
      <c r="U22" s="12">
        <v>45876</v>
      </c>
      <c r="V22" s="12">
        <v>45877</v>
      </c>
      <c r="W22" s="12">
        <v>45878</v>
      </c>
      <c r="X22" s="40">
        <v>45879</v>
      </c>
      <c r="Y22" s="40"/>
      <c r="Z22" s="27">
        <v>45901</v>
      </c>
      <c r="AA22" s="40">
        <v>45902</v>
      </c>
      <c r="AB22" s="40">
        <v>45903</v>
      </c>
      <c r="AC22" s="40">
        <v>45904</v>
      </c>
      <c r="AD22" s="12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96" t="str">
        <f>MonthHeaders</f>
        <v>RUJAN</v>
      </c>
      <c r="C23" s="96"/>
      <c r="D23" s="96"/>
      <c r="E23" s="96"/>
      <c r="F23" s="96"/>
      <c r="G23" s="96"/>
      <c r="H23" s="96"/>
      <c r="I23" s="38"/>
      <c r="J23" s="96" t="str">
        <f>MonthHeaders</f>
        <v>LISTOPAD</v>
      </c>
      <c r="K23" s="96"/>
      <c r="L23" s="96"/>
      <c r="M23" s="96"/>
      <c r="N23" s="96"/>
      <c r="O23" s="96"/>
      <c r="P23" s="96"/>
      <c r="Q23" s="38"/>
      <c r="R23" s="96" t="str">
        <f>MonthHeaders</f>
        <v>STUDENI</v>
      </c>
      <c r="S23" s="96"/>
      <c r="T23" s="96"/>
      <c r="U23" s="96"/>
      <c r="V23" s="96"/>
      <c r="W23" s="96"/>
      <c r="X23" s="96"/>
      <c r="Y23" s="38"/>
      <c r="Z23" s="96" t="str">
        <f>MonthHeaders</f>
        <v>PROSINAC</v>
      </c>
      <c r="AA23" s="96"/>
      <c r="AB23" s="96"/>
      <c r="AC23" s="96"/>
      <c r="AD23" s="96"/>
      <c r="AE23" s="96"/>
      <c r="AF23" s="96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2">
        <f t="array" ref="B25:H30">Ruj</f>
        <v>45901</v>
      </c>
      <c r="C25" s="23">
        <v>45902</v>
      </c>
      <c r="D25" s="49">
        <v>45903</v>
      </c>
      <c r="E25" s="23">
        <v>45904</v>
      </c>
      <c r="F25" s="23">
        <v>45905</v>
      </c>
      <c r="G25" s="29">
        <v>45906</v>
      </c>
      <c r="H25" s="29">
        <v>45907</v>
      </c>
      <c r="I25" s="29"/>
      <c r="J25" s="22">
        <f t="array" ref="J25:P30">Lis</f>
        <v>45929</v>
      </c>
      <c r="K25" s="23">
        <v>45930</v>
      </c>
      <c r="L25" s="49">
        <v>45931</v>
      </c>
      <c r="M25" s="23">
        <v>45932</v>
      </c>
      <c r="N25" s="23">
        <v>45933</v>
      </c>
      <c r="O25" s="29">
        <v>45934</v>
      </c>
      <c r="P25" s="29">
        <v>45935</v>
      </c>
      <c r="Q25" s="29"/>
      <c r="R25" s="22">
        <f t="array" ref="R25:X30">Stu</f>
        <v>45957</v>
      </c>
      <c r="S25" s="23">
        <v>45958</v>
      </c>
      <c r="T25" s="23">
        <v>45959</v>
      </c>
      <c r="U25" s="23">
        <v>45960</v>
      </c>
      <c r="V25" s="23">
        <v>45961</v>
      </c>
      <c r="W25" s="23">
        <v>45962</v>
      </c>
      <c r="X25" s="29">
        <v>45963</v>
      </c>
      <c r="Y25" s="29"/>
      <c r="Z25" s="22">
        <f t="array" ref="Z25:AF30">Pro</f>
        <v>45992</v>
      </c>
      <c r="AA25" s="23">
        <v>45993</v>
      </c>
      <c r="AB25" s="23">
        <v>45994</v>
      </c>
      <c r="AC25" s="23">
        <v>45995</v>
      </c>
      <c r="AD25" s="24">
        <v>45996</v>
      </c>
      <c r="AE25" s="23">
        <v>45997</v>
      </c>
      <c r="AF25" s="29">
        <v>45998</v>
      </c>
      <c r="AG25" s="34"/>
      <c r="AH25" s="34"/>
    </row>
    <row r="26" spans="2:34" ht="18" customHeight="1" x14ac:dyDescent="0.4">
      <c r="B26" s="22">
        <v>45908</v>
      </c>
      <c r="C26" s="23">
        <v>45909</v>
      </c>
      <c r="D26" s="23">
        <v>45910</v>
      </c>
      <c r="E26" s="23">
        <v>45911</v>
      </c>
      <c r="F26" s="24">
        <v>45912</v>
      </c>
      <c r="G26" s="23">
        <v>45913</v>
      </c>
      <c r="H26" s="29">
        <v>45914</v>
      </c>
      <c r="I26" s="29"/>
      <c r="J26" s="22">
        <v>45936</v>
      </c>
      <c r="K26" s="23">
        <v>45937</v>
      </c>
      <c r="L26" s="23">
        <v>45938</v>
      </c>
      <c r="M26" s="23">
        <v>45939</v>
      </c>
      <c r="N26" s="24">
        <v>45940</v>
      </c>
      <c r="O26" s="23">
        <v>45941</v>
      </c>
      <c r="P26" s="29">
        <v>45942</v>
      </c>
      <c r="Q26" s="29"/>
      <c r="R26" s="22">
        <v>45964</v>
      </c>
      <c r="S26" s="23">
        <v>45965</v>
      </c>
      <c r="T26" s="23">
        <v>45966</v>
      </c>
      <c r="U26" s="23">
        <v>45967</v>
      </c>
      <c r="V26" s="24">
        <v>45968</v>
      </c>
      <c r="W26" s="23">
        <v>45969</v>
      </c>
      <c r="X26" s="29">
        <v>45970</v>
      </c>
      <c r="Y26" s="29"/>
      <c r="Z26" s="22">
        <v>45999</v>
      </c>
      <c r="AA26" s="23">
        <v>46000</v>
      </c>
      <c r="AB26" s="49">
        <v>46001</v>
      </c>
      <c r="AC26" s="23">
        <v>46002</v>
      </c>
      <c r="AD26" s="23">
        <v>46003</v>
      </c>
      <c r="AE26" s="23">
        <v>46004</v>
      </c>
      <c r="AF26" s="29">
        <v>46005</v>
      </c>
      <c r="AG26" s="34"/>
      <c r="AH26" s="34"/>
    </row>
    <row r="27" spans="2:34" ht="18" customHeight="1" x14ac:dyDescent="0.4">
      <c r="B27" s="22">
        <v>45915</v>
      </c>
      <c r="C27" s="23">
        <v>45916</v>
      </c>
      <c r="D27" s="49">
        <v>45917</v>
      </c>
      <c r="E27" s="23">
        <v>45918</v>
      </c>
      <c r="F27" s="23">
        <v>45919</v>
      </c>
      <c r="G27" s="23">
        <v>45920</v>
      </c>
      <c r="H27" s="29">
        <v>45921</v>
      </c>
      <c r="I27" s="29"/>
      <c r="J27" s="22">
        <v>45943</v>
      </c>
      <c r="K27" s="23">
        <v>45944</v>
      </c>
      <c r="L27" s="49">
        <v>45945</v>
      </c>
      <c r="M27" s="23">
        <v>45946</v>
      </c>
      <c r="N27" s="23">
        <v>45947</v>
      </c>
      <c r="O27" s="23">
        <v>45948</v>
      </c>
      <c r="P27" s="29">
        <v>45949</v>
      </c>
      <c r="Q27" s="29"/>
      <c r="R27" s="22">
        <v>45971</v>
      </c>
      <c r="S27" s="23">
        <v>45972</v>
      </c>
      <c r="T27" s="49">
        <v>45973</v>
      </c>
      <c r="U27" s="23">
        <v>45974</v>
      </c>
      <c r="V27" s="23">
        <v>45975</v>
      </c>
      <c r="W27" s="23">
        <v>45976</v>
      </c>
      <c r="X27" s="29">
        <v>45977</v>
      </c>
      <c r="Y27" s="29"/>
      <c r="Z27" s="22">
        <v>46006</v>
      </c>
      <c r="AA27" s="23">
        <v>46007</v>
      </c>
      <c r="AB27" s="23">
        <v>46008</v>
      </c>
      <c r="AC27" s="23">
        <v>46009</v>
      </c>
      <c r="AD27" s="24">
        <v>46010</v>
      </c>
      <c r="AE27" s="23">
        <v>46011</v>
      </c>
      <c r="AF27" s="29">
        <v>46012</v>
      </c>
      <c r="AG27" s="34"/>
      <c r="AH27" s="34"/>
    </row>
    <row r="28" spans="2:34" ht="18" customHeight="1" x14ac:dyDescent="0.4">
      <c r="B28" s="22">
        <v>45922</v>
      </c>
      <c r="C28" s="23">
        <v>45923</v>
      </c>
      <c r="D28" s="23">
        <v>45924</v>
      </c>
      <c r="E28" s="23">
        <v>45925</v>
      </c>
      <c r="F28" s="24">
        <v>45926</v>
      </c>
      <c r="G28" s="23">
        <v>45927</v>
      </c>
      <c r="H28" s="29">
        <v>45928</v>
      </c>
      <c r="I28" s="29"/>
      <c r="J28" s="22">
        <v>45950</v>
      </c>
      <c r="K28" s="23">
        <v>45951</v>
      </c>
      <c r="L28" s="23">
        <v>45952</v>
      </c>
      <c r="M28" s="23">
        <v>45953</v>
      </c>
      <c r="N28" s="24">
        <v>45954</v>
      </c>
      <c r="O28" s="23">
        <v>45955</v>
      </c>
      <c r="P28" s="29">
        <v>45956</v>
      </c>
      <c r="Q28" s="29"/>
      <c r="R28" s="22">
        <v>45978</v>
      </c>
      <c r="S28" s="23">
        <v>45979</v>
      </c>
      <c r="T28" s="23">
        <v>45980</v>
      </c>
      <c r="U28" s="23">
        <v>45981</v>
      </c>
      <c r="V28" s="24">
        <v>45982</v>
      </c>
      <c r="W28" s="29">
        <v>45983</v>
      </c>
      <c r="X28" s="29">
        <v>45984</v>
      </c>
      <c r="Y28" s="29"/>
      <c r="Z28" s="22">
        <v>46013</v>
      </c>
      <c r="AA28" s="23">
        <v>46014</v>
      </c>
      <c r="AB28" s="49">
        <v>46015</v>
      </c>
      <c r="AC28" s="23">
        <v>46016</v>
      </c>
      <c r="AD28" s="23">
        <v>46017</v>
      </c>
      <c r="AE28" s="23">
        <v>46018</v>
      </c>
      <c r="AF28" s="29">
        <v>46019</v>
      </c>
      <c r="AG28" s="34"/>
      <c r="AH28" s="34"/>
    </row>
    <row r="29" spans="2:34" ht="18" customHeight="1" x14ac:dyDescent="0.4">
      <c r="B29" s="22">
        <v>45929</v>
      </c>
      <c r="C29" s="23">
        <v>45930</v>
      </c>
      <c r="D29" s="49">
        <v>45931</v>
      </c>
      <c r="E29" s="23">
        <v>45932</v>
      </c>
      <c r="F29" s="23">
        <v>45933</v>
      </c>
      <c r="G29" s="23">
        <v>45934</v>
      </c>
      <c r="H29" s="29">
        <v>45935</v>
      </c>
      <c r="I29" s="29"/>
      <c r="J29" s="22">
        <v>45957</v>
      </c>
      <c r="K29" s="23">
        <v>45958</v>
      </c>
      <c r="L29" s="49">
        <v>45959</v>
      </c>
      <c r="M29" s="23">
        <v>45960</v>
      </c>
      <c r="N29" s="23">
        <v>45961</v>
      </c>
      <c r="O29" s="23">
        <v>45962</v>
      </c>
      <c r="P29" s="29">
        <v>45963</v>
      </c>
      <c r="Q29" s="29"/>
      <c r="R29" s="22">
        <v>45985</v>
      </c>
      <c r="S29" s="23">
        <v>45986</v>
      </c>
      <c r="T29" s="49">
        <v>45987</v>
      </c>
      <c r="U29" s="23">
        <v>45988</v>
      </c>
      <c r="V29" s="23">
        <v>45989</v>
      </c>
      <c r="W29" s="29">
        <v>45990</v>
      </c>
      <c r="X29" s="29">
        <v>45991</v>
      </c>
      <c r="Y29" s="29"/>
      <c r="Z29" s="22">
        <v>46020</v>
      </c>
      <c r="AA29" s="23">
        <v>46021</v>
      </c>
      <c r="AB29" s="23">
        <v>46022</v>
      </c>
      <c r="AC29" s="23">
        <v>46023</v>
      </c>
      <c r="AD29" s="24">
        <v>46024</v>
      </c>
      <c r="AE29" s="23">
        <v>46025</v>
      </c>
      <c r="AF29" s="29">
        <v>46026</v>
      </c>
      <c r="AG29" s="34"/>
      <c r="AH29" s="34"/>
    </row>
    <row r="30" spans="2:34" ht="18" customHeight="1" x14ac:dyDescent="0.4">
      <c r="B30" s="22">
        <v>45936</v>
      </c>
      <c r="C30" s="23">
        <v>45937</v>
      </c>
      <c r="D30" s="23">
        <v>45938</v>
      </c>
      <c r="E30" s="23">
        <v>45939</v>
      </c>
      <c r="F30" s="23">
        <v>45940</v>
      </c>
      <c r="G30" s="23">
        <v>45941</v>
      </c>
      <c r="H30" s="29">
        <v>45942</v>
      </c>
      <c r="I30" s="29"/>
      <c r="J30" s="22">
        <v>45964</v>
      </c>
      <c r="K30" s="23">
        <v>45965</v>
      </c>
      <c r="L30" s="23">
        <v>45966</v>
      </c>
      <c r="M30" s="23">
        <v>45967</v>
      </c>
      <c r="N30" s="24">
        <v>45968</v>
      </c>
      <c r="O30" s="23">
        <v>45969</v>
      </c>
      <c r="P30" s="29">
        <v>45970</v>
      </c>
      <c r="Q30" s="29"/>
      <c r="R30" s="22">
        <v>45992</v>
      </c>
      <c r="S30" s="23">
        <v>45993</v>
      </c>
      <c r="T30" s="23">
        <v>45994</v>
      </c>
      <c r="U30" s="23">
        <v>45995</v>
      </c>
      <c r="V30" s="24">
        <v>45996</v>
      </c>
      <c r="W30" s="29">
        <v>45997</v>
      </c>
      <c r="X30" s="29">
        <v>45998</v>
      </c>
      <c r="Y30" s="29"/>
      <c r="Z30" s="22">
        <v>46027</v>
      </c>
      <c r="AA30" s="23">
        <v>46028</v>
      </c>
      <c r="AB30" s="23">
        <v>46029</v>
      </c>
      <c r="AC30" s="23">
        <v>46030</v>
      </c>
      <c r="AD30" s="23">
        <v>46031</v>
      </c>
      <c r="AE30" s="23">
        <v>46032</v>
      </c>
      <c r="AF30" s="29">
        <v>46033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F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35" priority="12">
      <formula>MONTH(B9)&lt;&gt;MONTH($B$11)</formula>
    </cfRule>
  </conditionalFormatting>
  <conditionalFormatting sqref="B17:I22">
    <cfRule type="expression" dxfId="34" priority="8">
      <formula>MONTH(B17)&lt;&gt;MONTH($B$19)</formula>
    </cfRule>
  </conditionalFormatting>
  <conditionalFormatting sqref="B25:I30">
    <cfRule type="expression" dxfId="33" priority="4">
      <formula>MONTH(B25)&lt;&gt;MONTH($B$27)</formula>
    </cfRule>
  </conditionalFormatting>
  <conditionalFormatting sqref="J9:Q14">
    <cfRule type="expression" dxfId="32" priority="11">
      <formula>MONTH(J9)&lt;&gt;MONTH($J$11)</formula>
    </cfRule>
  </conditionalFormatting>
  <conditionalFormatting sqref="J17:Q22">
    <cfRule type="expression" dxfId="31" priority="7">
      <formula>MONTH(J17)&lt;&gt;MONTH($J$19)</formula>
    </cfRule>
  </conditionalFormatting>
  <conditionalFormatting sqref="J25:Q30">
    <cfRule type="expression" dxfId="30" priority="3">
      <formula>MONTH(J25)&lt;&gt;MONTH($J$27)</formula>
    </cfRule>
  </conditionalFormatting>
  <conditionalFormatting sqref="R9:Y14">
    <cfRule type="expression" dxfId="29" priority="10">
      <formula>MONTH(R9)&lt;&gt;MONTH($R$11)</formula>
    </cfRule>
  </conditionalFormatting>
  <conditionalFormatting sqref="R17:Y22">
    <cfRule type="expression" dxfId="28" priority="6">
      <formula>MONTH(R17)&lt;&gt;MONTH($R$19)</formula>
    </cfRule>
  </conditionalFormatting>
  <conditionalFormatting sqref="R25:Y30">
    <cfRule type="expression" dxfId="27" priority="2">
      <formula>MONTH(R25)&lt;&gt;MONTH($R$27)</formula>
    </cfRule>
  </conditionalFormatting>
  <conditionalFormatting sqref="Z9:AF14">
    <cfRule type="expression" dxfId="26" priority="9">
      <formula>MONTH(Z9)&lt;&gt;MONTH($Z$11)</formula>
    </cfRule>
  </conditionalFormatting>
  <conditionalFormatting sqref="Z17:AF22">
    <cfRule type="expression" dxfId="25" priority="5">
      <formula>MONTH(Z17)&lt;&gt;MONTH($Z$19)</formula>
    </cfRule>
  </conditionalFormatting>
  <conditionalFormatting sqref="Z25:AF30">
    <cfRule type="expression" dxfId="2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800-000000000000}"/>
    <dataValidation allowBlank="1" showInputMessage="1" showErrorMessage="1" prompt="Dani u tjedan za mjesec iz ćelije iznad ove navedeni su u rasponu ćelija od I4 do O4" sqref="J8" xr:uid="{00000000-0002-0000-0800-000001000000}"/>
    <dataValidation allowBlank="1" showInputMessage="1" showErrorMessage="1" prompt="Dani u tjedan za mjesec iz ćelije iznad ove navedeni su u rasponu ćelija od P4 do V4" sqref="R8" xr:uid="{00000000-0002-0000-0800-000002000000}"/>
    <dataValidation allowBlank="1" showInputMessage="1" showErrorMessage="1" prompt="Dani u tjedan za mjesec iz ćelije iznad ove navedeni su u rasponu ćelija od W4 do AC4" sqref="Z8" xr:uid="{00000000-0002-0000-0800-000003000000}"/>
    <dataValidation allowBlank="1" showInputMessage="1" showErrorMessage="1" prompt="Dani u tjedan za mjesec iz ćelije iznad ove navedeni su u rasponu ćelija od B12 do H12" sqref="B16" xr:uid="{00000000-0002-0000-0800-000004000000}"/>
    <dataValidation allowBlank="1" showInputMessage="1" showErrorMessage="1" prompt="Dani u tjedan za mjesec iz ćelije iznad ove navedeni su u rasponu ćelija od I12 do O12" sqref="J16" xr:uid="{00000000-0002-0000-0800-000005000000}"/>
    <dataValidation allowBlank="1" showInputMessage="1" showErrorMessage="1" prompt="Dani u tjedan za mjesec iz ćelije iznad ove navedeni su u rasponu ćelija od P12 do V12" sqref="R16" xr:uid="{00000000-0002-0000-0800-000006000000}"/>
    <dataValidation allowBlank="1" showInputMessage="1" showErrorMessage="1" prompt="Dani u tjedan za mjesec iz ćelije iznad ove navedeni su u rasponu ćelija od W12 do AC12" sqref="Z16" xr:uid="{00000000-0002-0000-0800-000007000000}"/>
    <dataValidation allowBlank="1" showInputMessage="1" showErrorMessage="1" prompt="Dani u tjedan za mjesec iz ćelije iznad ove navedeni su u rasponu ćelija od B20 do H20" sqref="B24" xr:uid="{00000000-0002-0000-0800-000008000000}"/>
    <dataValidation allowBlank="1" showInputMessage="1" showErrorMessage="1" prompt="Dani u tjedan za mjesec iz ćelije iznad ove navedeni su u rasponu ćelija od I20 do O20" sqref="J24" xr:uid="{00000000-0002-0000-0800-000009000000}"/>
    <dataValidation allowBlank="1" showInputMessage="1" showErrorMessage="1" prompt="Dani u tjedan za mjesec iz ćelije iznad ove navedeni su u rasponu ćelija od P20 do V20" sqref="R24" xr:uid="{00000000-0002-0000-0800-00000A000000}"/>
    <dataValidation allowBlank="1" showInputMessage="1" showErrorMessage="1" prompt="Dani u tjedan za mjesec iz ćelije iznad ove navedeni su u rasponu ćelija od W20 do AC20" sqref="Z24" xr:uid="{00000000-0002-0000-08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8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8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8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8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8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8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8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8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8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8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8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800-000017000000}"/>
    <dataValidation allowBlank="1" showInputMessage="1" showErrorMessage="1" prompt="U ovu ćeliju unesite godinu. Kalendarski se datumi automatski ažuriraju u ćelijama od B3 do AC26" sqref="B2:AF2 B3:B6" xr:uid="{00000000-0002-0000-0800-000018000000}"/>
    <dataValidation allowBlank="1" showInputMessage="1" showErrorMessage="1" prompt="Odaberite prvi dan u tjednu u ćeliji s desne strane, kalendarsku godinu u ćeliji ispod ove" sqref="B1:K1" xr:uid="{00000000-0002-0000-08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8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8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/>
    <pageSetUpPr autoPageBreaks="0" fitToPage="1"/>
  </sheetPr>
  <dimension ref="A1:AN31"/>
  <sheetViews>
    <sheetView showGridLines="0" topLeftCell="A2" zoomScaleNormal="100" workbookViewId="0">
      <selection activeCell="C11" sqref="C11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28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34</v>
      </c>
      <c r="U6" s="88"/>
      <c r="V6" s="88"/>
      <c r="W6" s="88"/>
      <c r="X6" s="88"/>
      <c r="Y6" s="67"/>
      <c r="Z6" s="68"/>
      <c r="AA6" s="71"/>
      <c r="AB6" s="72"/>
      <c r="AC6" s="72" t="s">
        <v>23</v>
      </c>
      <c r="AD6" s="72"/>
      <c r="AE6" s="72"/>
      <c r="AF6" s="69"/>
      <c r="AG6" s="70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45656</v>
      </c>
      <c r="C9" s="33">
        <v>45657</v>
      </c>
      <c r="D9" s="32">
        <v>45658</v>
      </c>
      <c r="E9" s="36">
        <v>45659</v>
      </c>
      <c r="F9" s="36">
        <v>45660</v>
      </c>
      <c r="G9" s="36">
        <v>45661</v>
      </c>
      <c r="H9" s="36">
        <v>45662</v>
      </c>
      <c r="I9" s="36"/>
      <c r="J9" s="36">
        <f t="array" ref="J9:P14">Velj</f>
        <v>45684</v>
      </c>
      <c r="K9" s="36">
        <v>45685</v>
      </c>
      <c r="L9" s="32">
        <v>45686</v>
      </c>
      <c r="M9" s="36">
        <v>45687</v>
      </c>
      <c r="N9" s="36">
        <v>45688</v>
      </c>
      <c r="O9" s="36">
        <v>45689</v>
      </c>
      <c r="P9" s="36">
        <v>45690</v>
      </c>
      <c r="Q9" s="36"/>
      <c r="R9" s="36">
        <f t="array" ref="R9:X14">Ožu</f>
        <v>45712</v>
      </c>
      <c r="S9" s="36">
        <v>45713</v>
      </c>
      <c r="T9" s="32">
        <v>45714</v>
      </c>
      <c r="U9" s="36">
        <v>45715</v>
      </c>
      <c r="V9" s="36">
        <v>45716</v>
      </c>
      <c r="W9" s="36">
        <v>45717</v>
      </c>
      <c r="X9" s="36">
        <v>45718</v>
      </c>
      <c r="Y9" s="36"/>
      <c r="Z9" s="13">
        <f t="array" ref="Z9:AF14">Tra</f>
        <v>45747</v>
      </c>
      <c r="AA9" s="13">
        <v>45748</v>
      </c>
      <c r="AB9" s="32">
        <v>45749</v>
      </c>
      <c r="AC9" s="13">
        <v>45750</v>
      </c>
      <c r="AD9" s="13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4">
      <c r="B10" s="36">
        <v>45663</v>
      </c>
      <c r="C10" s="13">
        <v>45664</v>
      </c>
      <c r="D10" s="32">
        <v>45665</v>
      </c>
      <c r="E10" s="36">
        <v>45666</v>
      </c>
      <c r="F10" s="36">
        <v>45667</v>
      </c>
      <c r="G10" s="36">
        <v>45668</v>
      </c>
      <c r="H10" s="36">
        <v>45669</v>
      </c>
      <c r="I10" s="36"/>
      <c r="J10" s="36">
        <v>45691</v>
      </c>
      <c r="K10" s="13">
        <v>45692</v>
      </c>
      <c r="L10" s="32">
        <v>45693</v>
      </c>
      <c r="M10" s="36">
        <v>45694</v>
      </c>
      <c r="N10" s="36">
        <v>45695</v>
      </c>
      <c r="O10" s="36">
        <v>45696</v>
      </c>
      <c r="P10" s="36">
        <v>45697</v>
      </c>
      <c r="Q10" s="36"/>
      <c r="R10" s="36">
        <v>45719</v>
      </c>
      <c r="S10" s="13">
        <v>45720</v>
      </c>
      <c r="T10" s="32">
        <v>45721</v>
      </c>
      <c r="U10" s="36">
        <v>45722</v>
      </c>
      <c r="V10" s="36">
        <v>45723</v>
      </c>
      <c r="W10" s="36">
        <v>45724</v>
      </c>
      <c r="X10" s="36">
        <v>45725</v>
      </c>
      <c r="Y10" s="36"/>
      <c r="Z10" s="13">
        <v>45754</v>
      </c>
      <c r="AA10" s="47">
        <v>45755</v>
      </c>
      <c r="AB10" s="32">
        <v>45756</v>
      </c>
      <c r="AC10" s="13">
        <v>45757</v>
      </c>
      <c r="AD10" s="36">
        <v>45758</v>
      </c>
      <c r="AE10" s="36">
        <v>45759</v>
      </c>
      <c r="AF10" s="36">
        <v>45760</v>
      </c>
      <c r="AG10" s="34"/>
      <c r="AH10" s="34"/>
    </row>
    <row r="11" spans="1:40" ht="18" customHeight="1" x14ac:dyDescent="0.4">
      <c r="B11" s="36">
        <v>45670</v>
      </c>
      <c r="C11" s="47">
        <v>45671</v>
      </c>
      <c r="D11" s="32">
        <v>45672</v>
      </c>
      <c r="E11" s="36">
        <v>45673</v>
      </c>
      <c r="F11" s="36">
        <v>45674</v>
      </c>
      <c r="G11" s="36">
        <v>45675</v>
      </c>
      <c r="H11" s="36">
        <v>45676</v>
      </c>
      <c r="I11" s="36"/>
      <c r="J11" s="36">
        <v>45698</v>
      </c>
      <c r="K11" s="47">
        <v>45699</v>
      </c>
      <c r="L11" s="32">
        <v>45700</v>
      </c>
      <c r="M11" s="36">
        <v>45701</v>
      </c>
      <c r="N11" s="36">
        <v>45702</v>
      </c>
      <c r="O11" s="36">
        <v>45703</v>
      </c>
      <c r="P11" s="36">
        <v>45704</v>
      </c>
      <c r="Q11" s="36"/>
      <c r="R11" s="36">
        <v>45726</v>
      </c>
      <c r="S11" s="47">
        <v>45727</v>
      </c>
      <c r="T11" s="32">
        <v>45728</v>
      </c>
      <c r="U11" s="36">
        <v>45729</v>
      </c>
      <c r="V11" s="36">
        <v>45730</v>
      </c>
      <c r="W11" s="36">
        <v>45731</v>
      </c>
      <c r="X11" s="36">
        <v>45732</v>
      </c>
      <c r="Y11" s="36"/>
      <c r="Z11" s="13">
        <v>45761</v>
      </c>
      <c r="AA11" s="13">
        <v>45762</v>
      </c>
      <c r="AB11" s="32">
        <v>45763</v>
      </c>
      <c r="AC11" s="13">
        <v>45764</v>
      </c>
      <c r="AD11" s="36">
        <v>45765</v>
      </c>
      <c r="AE11" s="36">
        <v>45766</v>
      </c>
      <c r="AF11" s="36">
        <v>45767</v>
      </c>
      <c r="AG11" s="34"/>
      <c r="AH11" s="34"/>
    </row>
    <row r="12" spans="1:40" ht="18" customHeight="1" x14ac:dyDescent="0.4">
      <c r="B12" s="36">
        <v>45677</v>
      </c>
      <c r="C12" s="13">
        <v>45678</v>
      </c>
      <c r="D12" s="32">
        <v>45679</v>
      </c>
      <c r="E12" s="36">
        <v>45680</v>
      </c>
      <c r="F12" s="36">
        <v>45681</v>
      </c>
      <c r="G12" s="36">
        <v>45682</v>
      </c>
      <c r="H12" s="36">
        <v>45683</v>
      </c>
      <c r="I12" s="36"/>
      <c r="J12" s="36">
        <v>45705</v>
      </c>
      <c r="K12" s="13">
        <v>45706</v>
      </c>
      <c r="L12" s="32">
        <v>45707</v>
      </c>
      <c r="M12" s="36">
        <v>45708</v>
      </c>
      <c r="N12" s="36">
        <v>45709</v>
      </c>
      <c r="O12" s="36">
        <v>45710</v>
      </c>
      <c r="P12" s="36">
        <v>45711</v>
      </c>
      <c r="Q12" s="36"/>
      <c r="R12" s="36">
        <v>45733</v>
      </c>
      <c r="S12" s="13">
        <v>45734</v>
      </c>
      <c r="T12" s="32">
        <v>45735</v>
      </c>
      <c r="U12" s="36">
        <v>45736</v>
      </c>
      <c r="V12" s="36">
        <v>45737</v>
      </c>
      <c r="W12" s="36">
        <v>45738</v>
      </c>
      <c r="X12" s="36">
        <v>45739</v>
      </c>
      <c r="Y12" s="36"/>
      <c r="Z12" s="13">
        <v>45768</v>
      </c>
      <c r="AA12" s="33">
        <v>45769</v>
      </c>
      <c r="AB12" s="32">
        <v>45770</v>
      </c>
      <c r="AC12" s="13">
        <v>45771</v>
      </c>
      <c r="AD12" s="36">
        <v>45772</v>
      </c>
      <c r="AE12" s="36">
        <v>45773</v>
      </c>
      <c r="AF12" s="36">
        <v>45774</v>
      </c>
      <c r="AG12" s="34"/>
      <c r="AH12" s="34"/>
    </row>
    <row r="13" spans="1:40" ht="18" customHeight="1" x14ac:dyDescent="0.4">
      <c r="B13" s="36">
        <v>45684</v>
      </c>
      <c r="C13" s="33">
        <v>45685</v>
      </c>
      <c r="D13" s="32">
        <v>45686</v>
      </c>
      <c r="E13" s="36">
        <v>45687</v>
      </c>
      <c r="F13" s="36">
        <v>45688</v>
      </c>
      <c r="G13" s="36">
        <v>45689</v>
      </c>
      <c r="H13" s="36">
        <v>45690</v>
      </c>
      <c r="I13" s="36"/>
      <c r="J13" s="36">
        <v>45712</v>
      </c>
      <c r="K13" s="33">
        <v>45713</v>
      </c>
      <c r="L13" s="32">
        <v>45714</v>
      </c>
      <c r="M13" s="36">
        <v>45715</v>
      </c>
      <c r="N13" s="36">
        <v>45716</v>
      </c>
      <c r="O13" s="36">
        <v>45717</v>
      </c>
      <c r="P13" s="36">
        <v>45718</v>
      </c>
      <c r="Q13" s="36"/>
      <c r="R13" s="36">
        <v>45740</v>
      </c>
      <c r="S13" s="33">
        <v>45741</v>
      </c>
      <c r="T13" s="32">
        <v>45742</v>
      </c>
      <c r="U13" s="36">
        <v>45743</v>
      </c>
      <c r="V13" s="13">
        <v>45744</v>
      </c>
      <c r="W13" s="36">
        <v>45745</v>
      </c>
      <c r="X13" s="36">
        <v>45746</v>
      </c>
      <c r="Y13" s="36"/>
      <c r="Z13" s="13">
        <v>45775</v>
      </c>
      <c r="AA13" s="13">
        <v>45776</v>
      </c>
      <c r="AB13" s="32">
        <v>45777</v>
      </c>
      <c r="AC13" s="13">
        <v>45778</v>
      </c>
      <c r="AD13" s="36">
        <v>45779</v>
      </c>
      <c r="AE13" s="36">
        <v>45780</v>
      </c>
      <c r="AF13" s="36">
        <v>45781</v>
      </c>
      <c r="AG13" s="34"/>
      <c r="AH13" s="34"/>
    </row>
    <row r="14" spans="1:40" ht="18" customHeight="1" x14ac:dyDescent="0.4">
      <c r="B14" s="36">
        <v>45691</v>
      </c>
      <c r="C14" s="13">
        <v>45692</v>
      </c>
      <c r="D14" s="32">
        <v>45693</v>
      </c>
      <c r="E14" s="36">
        <v>45694</v>
      </c>
      <c r="F14" s="36">
        <v>45695</v>
      </c>
      <c r="G14" s="36">
        <v>45696</v>
      </c>
      <c r="H14" s="36">
        <v>45697</v>
      </c>
      <c r="I14" s="36"/>
      <c r="J14" s="36">
        <v>45719</v>
      </c>
      <c r="K14" s="36">
        <v>45720</v>
      </c>
      <c r="L14" s="32">
        <v>45721</v>
      </c>
      <c r="M14" s="36">
        <v>45722</v>
      </c>
      <c r="N14" s="13">
        <v>45723</v>
      </c>
      <c r="O14" s="36">
        <v>45724</v>
      </c>
      <c r="P14" s="36">
        <v>45725</v>
      </c>
      <c r="Q14" s="36"/>
      <c r="R14" s="36">
        <v>45747</v>
      </c>
      <c r="S14" s="36">
        <v>45748</v>
      </c>
      <c r="T14" s="32">
        <v>45749</v>
      </c>
      <c r="U14" s="36">
        <v>45750</v>
      </c>
      <c r="V14" s="13">
        <v>45751</v>
      </c>
      <c r="W14" s="36">
        <v>45752</v>
      </c>
      <c r="X14" s="36">
        <v>45753</v>
      </c>
      <c r="Y14" s="36"/>
      <c r="Z14" s="13">
        <v>45782</v>
      </c>
      <c r="AA14" s="13">
        <v>45783</v>
      </c>
      <c r="AB14" s="32">
        <v>45784</v>
      </c>
      <c r="AC14" s="13">
        <v>45785</v>
      </c>
      <c r="AD14" s="13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4">
      <c r="B15" s="96" t="str">
        <f>MonthHeaders</f>
        <v>SVIBANJ</v>
      </c>
      <c r="C15" s="96"/>
      <c r="D15" s="96"/>
      <c r="E15" s="96"/>
      <c r="F15" s="96"/>
      <c r="G15" s="96"/>
      <c r="H15" s="96"/>
      <c r="I15" s="38"/>
      <c r="J15" s="96" t="str">
        <f>MonthHeaders</f>
        <v>LIPANJ</v>
      </c>
      <c r="K15" s="96"/>
      <c r="L15" s="96"/>
      <c r="M15" s="96"/>
      <c r="N15" s="96"/>
      <c r="O15" s="96"/>
      <c r="P15" s="96"/>
      <c r="Q15" s="38"/>
      <c r="R15" s="96" t="str">
        <f>MonthHeaders</f>
        <v>SRPANJ</v>
      </c>
      <c r="S15" s="96"/>
      <c r="T15" s="96"/>
      <c r="U15" s="96"/>
      <c r="V15" s="96"/>
      <c r="W15" s="96"/>
      <c r="X15" s="96"/>
      <c r="Y15" s="38"/>
      <c r="Z15" s="96" t="str">
        <f>MonthHeaders</f>
        <v>KOLOVOZ</v>
      </c>
      <c r="AA15" s="96"/>
      <c r="AB15" s="96"/>
      <c r="AC15" s="96"/>
      <c r="AD15" s="96"/>
      <c r="AE15" s="96"/>
      <c r="AF15" s="96"/>
      <c r="AG15" s="34"/>
      <c r="AH15" s="3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40">
        <f t="array" ref="B17:H22">Svi</f>
        <v>45775</v>
      </c>
      <c r="C17" s="40">
        <v>45776</v>
      </c>
      <c r="D17" s="27">
        <v>45777</v>
      </c>
      <c r="E17" s="41">
        <v>45778</v>
      </c>
      <c r="F17" s="36">
        <v>45779</v>
      </c>
      <c r="G17" s="41">
        <v>45780</v>
      </c>
      <c r="H17" s="40">
        <v>45781</v>
      </c>
      <c r="I17" s="40"/>
      <c r="J17" s="12">
        <f t="array" ref="J17:P22">Lip</f>
        <v>45803</v>
      </c>
      <c r="K17" s="12">
        <v>45804</v>
      </c>
      <c r="L17" s="27">
        <v>45805</v>
      </c>
      <c r="M17" s="40">
        <v>45806</v>
      </c>
      <c r="N17" s="40">
        <v>45807</v>
      </c>
      <c r="O17" s="41">
        <v>45808</v>
      </c>
      <c r="P17" s="40">
        <v>45809</v>
      </c>
      <c r="Q17" s="40"/>
      <c r="R17" s="13">
        <f t="array" ref="R17:X22">Srp</f>
        <v>45838</v>
      </c>
      <c r="S17" s="48">
        <v>45839</v>
      </c>
      <c r="T17" s="27">
        <v>45840</v>
      </c>
      <c r="U17" s="41">
        <v>45841</v>
      </c>
      <c r="V17" s="36">
        <v>45842</v>
      </c>
      <c r="W17" s="9">
        <v>45843</v>
      </c>
      <c r="X17" s="40">
        <v>45844</v>
      </c>
      <c r="Y17" s="40"/>
      <c r="Z17" s="12">
        <f t="array" ref="Z17:AF22">Kol</f>
        <v>45866</v>
      </c>
      <c r="AA17" s="12">
        <v>45867</v>
      </c>
      <c r="AB17" s="27">
        <v>45868</v>
      </c>
      <c r="AC17" s="40">
        <v>45869</v>
      </c>
      <c r="AD17" s="40">
        <v>45870</v>
      </c>
      <c r="AE17" s="40">
        <v>45871</v>
      </c>
      <c r="AF17" s="40">
        <v>45872</v>
      </c>
      <c r="AG17" s="34"/>
      <c r="AH17" s="34"/>
    </row>
    <row r="18" spans="2:34" ht="18" customHeight="1" x14ac:dyDescent="0.4">
      <c r="B18" s="36">
        <v>45782</v>
      </c>
      <c r="C18" s="48">
        <v>45783</v>
      </c>
      <c r="D18" s="27">
        <v>45784</v>
      </c>
      <c r="E18" s="41">
        <v>45785</v>
      </c>
      <c r="F18" s="36">
        <v>45786</v>
      </c>
      <c r="G18" s="41">
        <v>45787</v>
      </c>
      <c r="H18" s="40">
        <v>45788</v>
      </c>
      <c r="I18" s="40"/>
      <c r="J18" s="13">
        <v>45810</v>
      </c>
      <c r="K18" s="48">
        <v>45811</v>
      </c>
      <c r="L18" s="27">
        <v>45812</v>
      </c>
      <c r="M18" s="41">
        <v>45813</v>
      </c>
      <c r="N18" s="36">
        <v>45814</v>
      </c>
      <c r="O18" s="41">
        <v>45815</v>
      </c>
      <c r="P18" s="40">
        <v>45816</v>
      </c>
      <c r="Q18" s="40"/>
      <c r="R18" s="13">
        <v>45845</v>
      </c>
      <c r="S18" s="12">
        <v>45846</v>
      </c>
      <c r="T18" s="27">
        <v>45847</v>
      </c>
      <c r="U18" s="41">
        <v>45848</v>
      </c>
      <c r="V18" s="36">
        <v>45849</v>
      </c>
      <c r="W18" s="9">
        <v>45850</v>
      </c>
      <c r="X18" s="40">
        <v>45851</v>
      </c>
      <c r="Y18" s="40"/>
      <c r="Z18" s="12">
        <v>45873</v>
      </c>
      <c r="AA18" s="12">
        <v>45874</v>
      </c>
      <c r="AB18" s="27">
        <v>45875</v>
      </c>
      <c r="AC18" s="40">
        <v>45876</v>
      </c>
      <c r="AD18" s="40">
        <v>45877</v>
      </c>
      <c r="AE18" s="40">
        <v>45878</v>
      </c>
      <c r="AF18" s="40">
        <v>45879</v>
      </c>
      <c r="AG18" s="34"/>
      <c r="AH18" s="34"/>
    </row>
    <row r="19" spans="2:34" ht="18" customHeight="1" x14ac:dyDescent="0.4">
      <c r="B19" s="36">
        <v>45789</v>
      </c>
      <c r="C19" s="12">
        <v>45790</v>
      </c>
      <c r="D19" s="27">
        <v>45791</v>
      </c>
      <c r="E19" s="41">
        <v>45792</v>
      </c>
      <c r="F19" s="36">
        <v>45793</v>
      </c>
      <c r="G19" s="41">
        <v>45794</v>
      </c>
      <c r="H19" s="40">
        <v>45795</v>
      </c>
      <c r="I19" s="40"/>
      <c r="J19" s="13">
        <v>45817</v>
      </c>
      <c r="K19" s="12">
        <v>45818</v>
      </c>
      <c r="L19" s="27">
        <v>45819</v>
      </c>
      <c r="M19" s="41">
        <v>45820</v>
      </c>
      <c r="N19" s="36">
        <v>45821</v>
      </c>
      <c r="O19" s="41">
        <v>45822</v>
      </c>
      <c r="P19" s="40">
        <v>45823</v>
      </c>
      <c r="Q19" s="40"/>
      <c r="R19" s="13">
        <v>45852</v>
      </c>
      <c r="S19" s="30">
        <v>45853</v>
      </c>
      <c r="T19" s="27">
        <v>45854</v>
      </c>
      <c r="U19" s="41">
        <v>45855</v>
      </c>
      <c r="V19" s="36">
        <v>45856</v>
      </c>
      <c r="W19" s="9">
        <v>45857</v>
      </c>
      <c r="X19" s="40">
        <v>45858</v>
      </c>
      <c r="Y19" s="40"/>
      <c r="Z19" s="12">
        <v>45880</v>
      </c>
      <c r="AA19" s="30">
        <v>45881</v>
      </c>
      <c r="AB19" s="27">
        <v>45882</v>
      </c>
      <c r="AC19" s="40">
        <v>45883</v>
      </c>
      <c r="AD19" s="40">
        <v>45884</v>
      </c>
      <c r="AE19" s="40">
        <v>45885</v>
      </c>
      <c r="AF19" s="40">
        <v>45886</v>
      </c>
      <c r="AG19" s="34"/>
      <c r="AH19" s="34"/>
    </row>
    <row r="20" spans="2:34" ht="18" customHeight="1" x14ac:dyDescent="0.4">
      <c r="B20" s="13">
        <v>45796</v>
      </c>
      <c r="C20" s="30">
        <v>45797</v>
      </c>
      <c r="D20" s="27">
        <v>45798</v>
      </c>
      <c r="E20" s="41">
        <v>45799</v>
      </c>
      <c r="F20" s="36">
        <v>45800</v>
      </c>
      <c r="G20" s="41">
        <v>45801</v>
      </c>
      <c r="H20" s="40">
        <v>45802</v>
      </c>
      <c r="I20" s="40"/>
      <c r="J20" s="13">
        <v>45824</v>
      </c>
      <c r="K20" s="30">
        <v>45825</v>
      </c>
      <c r="L20" s="27">
        <v>45826</v>
      </c>
      <c r="M20" s="41">
        <v>45827</v>
      </c>
      <c r="N20" s="36">
        <v>45828</v>
      </c>
      <c r="O20" s="41">
        <v>45829</v>
      </c>
      <c r="P20" s="40">
        <v>45830</v>
      </c>
      <c r="Q20" s="40"/>
      <c r="R20" s="13">
        <v>45859</v>
      </c>
      <c r="S20" s="12">
        <v>45860</v>
      </c>
      <c r="T20" s="27">
        <v>45861</v>
      </c>
      <c r="U20" s="41">
        <v>45862</v>
      </c>
      <c r="V20" s="36">
        <v>45863</v>
      </c>
      <c r="W20" s="9">
        <v>45864</v>
      </c>
      <c r="X20" s="40">
        <v>45865</v>
      </c>
      <c r="Y20" s="40"/>
      <c r="Z20" s="12">
        <v>45887</v>
      </c>
      <c r="AA20" s="12">
        <v>45888</v>
      </c>
      <c r="AB20" s="27">
        <v>45889</v>
      </c>
      <c r="AC20" s="40">
        <v>45890</v>
      </c>
      <c r="AD20" s="40">
        <v>45891</v>
      </c>
      <c r="AE20" s="40">
        <v>45892</v>
      </c>
      <c r="AF20" s="40">
        <v>45893</v>
      </c>
      <c r="AG20" s="34"/>
      <c r="AH20" s="34"/>
    </row>
    <row r="21" spans="2:34" ht="18" customHeight="1" x14ac:dyDescent="0.4">
      <c r="B21" s="13">
        <v>45803</v>
      </c>
      <c r="C21" s="12">
        <v>45804</v>
      </c>
      <c r="D21" s="27">
        <v>45805</v>
      </c>
      <c r="E21" s="41">
        <v>45806</v>
      </c>
      <c r="F21" s="13">
        <v>45807</v>
      </c>
      <c r="G21" s="40">
        <v>45808</v>
      </c>
      <c r="H21" s="40">
        <v>45809</v>
      </c>
      <c r="I21" s="40"/>
      <c r="J21" s="13">
        <v>45831</v>
      </c>
      <c r="K21" s="12">
        <v>45832</v>
      </c>
      <c r="L21" s="27">
        <v>45833</v>
      </c>
      <c r="M21" s="41">
        <v>45834</v>
      </c>
      <c r="N21" s="36">
        <v>45835</v>
      </c>
      <c r="O21" s="41">
        <v>45836</v>
      </c>
      <c r="P21" s="40">
        <v>45837</v>
      </c>
      <c r="Q21" s="40"/>
      <c r="R21" s="13">
        <v>45866</v>
      </c>
      <c r="S21" s="48">
        <v>45867</v>
      </c>
      <c r="T21" s="27">
        <v>45868</v>
      </c>
      <c r="U21" s="40">
        <v>45869</v>
      </c>
      <c r="V21" s="40">
        <v>45870</v>
      </c>
      <c r="W21" s="12">
        <v>45871</v>
      </c>
      <c r="X21" s="40">
        <v>45872</v>
      </c>
      <c r="Y21" s="40"/>
      <c r="Z21" s="12">
        <v>45894</v>
      </c>
      <c r="AA21" s="48">
        <v>45895</v>
      </c>
      <c r="AB21" s="27">
        <v>45896</v>
      </c>
      <c r="AC21" s="40">
        <v>45897</v>
      </c>
      <c r="AD21" s="40">
        <v>45898</v>
      </c>
      <c r="AE21" s="40">
        <v>45899</v>
      </c>
      <c r="AF21" s="40">
        <v>45900</v>
      </c>
      <c r="AG21" s="34"/>
      <c r="AH21" s="34"/>
    </row>
    <row r="22" spans="2:34" ht="18" customHeight="1" x14ac:dyDescent="0.4">
      <c r="B22" s="12">
        <v>45810</v>
      </c>
      <c r="C22" s="12">
        <v>45811</v>
      </c>
      <c r="D22" s="27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12">
        <v>45838</v>
      </c>
      <c r="K22" s="12">
        <v>45839</v>
      </c>
      <c r="L22" s="27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12">
        <v>45873</v>
      </c>
      <c r="S22" s="12">
        <v>45874</v>
      </c>
      <c r="T22" s="27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12">
        <v>45901</v>
      </c>
      <c r="AA22" s="12">
        <v>45902</v>
      </c>
      <c r="AB22" s="27">
        <v>45903</v>
      </c>
      <c r="AC22" s="40">
        <v>45904</v>
      </c>
      <c r="AD22" s="12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96" t="str">
        <f>MonthHeaders</f>
        <v>RUJAN</v>
      </c>
      <c r="C23" s="96"/>
      <c r="D23" s="96"/>
      <c r="E23" s="96"/>
      <c r="F23" s="96"/>
      <c r="G23" s="96"/>
      <c r="H23" s="96"/>
      <c r="I23" s="38"/>
      <c r="J23" s="96" t="str">
        <f>MonthHeaders</f>
        <v>LISTOPAD</v>
      </c>
      <c r="K23" s="96"/>
      <c r="L23" s="96"/>
      <c r="M23" s="96"/>
      <c r="N23" s="96"/>
      <c r="O23" s="96"/>
      <c r="P23" s="96"/>
      <c r="Q23" s="38"/>
      <c r="R23" s="96" t="str">
        <f>MonthHeaders</f>
        <v>STUDENI</v>
      </c>
      <c r="S23" s="96"/>
      <c r="T23" s="96"/>
      <c r="U23" s="96"/>
      <c r="V23" s="96"/>
      <c r="W23" s="96"/>
      <c r="X23" s="96"/>
      <c r="Y23" s="38"/>
      <c r="Z23" s="96" t="str">
        <f>MonthHeaders</f>
        <v>PROSINAC</v>
      </c>
      <c r="AA23" s="96"/>
      <c r="AB23" s="96"/>
      <c r="AC23" s="96"/>
      <c r="AD23" s="96"/>
      <c r="AE23" s="96"/>
      <c r="AF23" s="96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45901</v>
      </c>
      <c r="C25" s="29">
        <v>45902</v>
      </c>
      <c r="D25" s="22">
        <v>45903</v>
      </c>
      <c r="E25" s="29">
        <v>45904</v>
      </c>
      <c r="F25" s="29">
        <v>45905</v>
      </c>
      <c r="G25" s="29">
        <v>45906</v>
      </c>
      <c r="H25" s="29">
        <v>45907</v>
      </c>
      <c r="I25" s="29"/>
      <c r="J25" s="29">
        <f t="array" ref="J25:P30">Lis</f>
        <v>45929</v>
      </c>
      <c r="K25" s="23">
        <v>45930</v>
      </c>
      <c r="L25" s="22">
        <v>45931</v>
      </c>
      <c r="M25" s="29">
        <v>45932</v>
      </c>
      <c r="N25" s="29">
        <v>45933</v>
      </c>
      <c r="O25" s="23">
        <v>45934</v>
      </c>
      <c r="P25" s="29">
        <v>45935</v>
      </c>
      <c r="Q25" s="29"/>
      <c r="R25" s="29">
        <f t="array" ref="R25:X30">Stu</f>
        <v>45957</v>
      </c>
      <c r="S25" s="23">
        <v>45958</v>
      </c>
      <c r="T25" s="22">
        <v>45959</v>
      </c>
      <c r="U25" s="29">
        <v>45960</v>
      </c>
      <c r="V25" s="29">
        <v>45961</v>
      </c>
      <c r="W25" s="29">
        <v>45962</v>
      </c>
      <c r="X25" s="29">
        <v>45963</v>
      </c>
      <c r="Y25" s="29"/>
      <c r="Z25" s="29">
        <f t="array" ref="Z25:AF30">Pro</f>
        <v>45992</v>
      </c>
      <c r="AA25" s="24">
        <v>45993</v>
      </c>
      <c r="AB25" s="22">
        <v>45994</v>
      </c>
      <c r="AC25" s="29">
        <v>45995</v>
      </c>
      <c r="AD25" s="29">
        <v>45996</v>
      </c>
      <c r="AE25" s="29">
        <v>45997</v>
      </c>
      <c r="AF25" s="29">
        <v>45998</v>
      </c>
      <c r="AG25" s="34"/>
      <c r="AH25" s="34"/>
    </row>
    <row r="26" spans="2:34" ht="18" customHeight="1" x14ac:dyDescent="0.4">
      <c r="B26" s="29">
        <v>45908</v>
      </c>
      <c r="C26" s="24">
        <v>45909</v>
      </c>
      <c r="D26" s="22">
        <v>45910</v>
      </c>
      <c r="E26" s="29">
        <v>45911</v>
      </c>
      <c r="F26" s="29">
        <v>45912</v>
      </c>
      <c r="G26" s="29">
        <v>45913</v>
      </c>
      <c r="H26" s="29">
        <v>45914</v>
      </c>
      <c r="I26" s="29"/>
      <c r="J26" s="23">
        <v>45936</v>
      </c>
      <c r="K26" s="24">
        <v>45937</v>
      </c>
      <c r="L26" s="22">
        <v>45938</v>
      </c>
      <c r="M26" s="29">
        <v>45939</v>
      </c>
      <c r="N26" s="29">
        <v>45940</v>
      </c>
      <c r="O26" s="23">
        <v>45941</v>
      </c>
      <c r="P26" s="29">
        <v>45942</v>
      </c>
      <c r="Q26" s="29"/>
      <c r="R26" s="29">
        <v>45964</v>
      </c>
      <c r="S26" s="24">
        <v>45965</v>
      </c>
      <c r="T26" s="22">
        <v>45966</v>
      </c>
      <c r="U26" s="29">
        <v>45967</v>
      </c>
      <c r="V26" s="29">
        <v>45968</v>
      </c>
      <c r="W26" s="29">
        <v>45969</v>
      </c>
      <c r="X26" s="29">
        <v>45970</v>
      </c>
      <c r="Y26" s="29"/>
      <c r="Z26" s="23">
        <v>45999</v>
      </c>
      <c r="AA26" s="23">
        <v>46000</v>
      </c>
      <c r="AB26" s="22">
        <v>46001</v>
      </c>
      <c r="AC26" s="29">
        <v>46002</v>
      </c>
      <c r="AD26" s="29">
        <v>46003</v>
      </c>
      <c r="AE26" s="29">
        <v>46004</v>
      </c>
      <c r="AF26" s="29">
        <v>46005</v>
      </c>
      <c r="AG26" s="34"/>
      <c r="AH26" s="34"/>
    </row>
    <row r="27" spans="2:34" ht="18" customHeight="1" x14ac:dyDescent="0.4">
      <c r="B27" s="29">
        <v>45915</v>
      </c>
      <c r="C27" s="23">
        <v>45916</v>
      </c>
      <c r="D27" s="22">
        <v>45917</v>
      </c>
      <c r="E27" s="29">
        <v>45918</v>
      </c>
      <c r="F27" s="29">
        <v>45919</v>
      </c>
      <c r="G27" s="29">
        <v>45920</v>
      </c>
      <c r="H27" s="29">
        <v>45921</v>
      </c>
      <c r="I27" s="29"/>
      <c r="J27" s="23">
        <v>45943</v>
      </c>
      <c r="K27" s="23">
        <v>45944</v>
      </c>
      <c r="L27" s="22">
        <v>45945</v>
      </c>
      <c r="M27" s="29">
        <v>45946</v>
      </c>
      <c r="N27" s="29">
        <v>45947</v>
      </c>
      <c r="O27" s="23">
        <v>45948</v>
      </c>
      <c r="P27" s="29">
        <v>45949</v>
      </c>
      <c r="Q27" s="29"/>
      <c r="R27" s="29">
        <v>45971</v>
      </c>
      <c r="S27" s="23">
        <v>45972</v>
      </c>
      <c r="T27" s="22">
        <v>45973</v>
      </c>
      <c r="U27" s="29">
        <v>45974</v>
      </c>
      <c r="V27" s="29">
        <v>45975</v>
      </c>
      <c r="W27" s="29">
        <v>45976</v>
      </c>
      <c r="X27" s="29">
        <v>45977</v>
      </c>
      <c r="Y27" s="29"/>
      <c r="Z27" s="23">
        <v>46006</v>
      </c>
      <c r="AA27" s="49">
        <v>46007</v>
      </c>
      <c r="AB27" s="22">
        <v>46008</v>
      </c>
      <c r="AC27" s="29">
        <v>46009</v>
      </c>
      <c r="AD27" s="29">
        <v>46010</v>
      </c>
      <c r="AE27" s="29">
        <v>46011</v>
      </c>
      <c r="AF27" s="29">
        <v>46012</v>
      </c>
      <c r="AG27" s="34"/>
      <c r="AH27" s="34"/>
    </row>
    <row r="28" spans="2:34" ht="18" customHeight="1" x14ac:dyDescent="0.4">
      <c r="B28" s="29">
        <v>45922</v>
      </c>
      <c r="C28" s="49">
        <v>45923</v>
      </c>
      <c r="D28" s="22">
        <v>45924</v>
      </c>
      <c r="E28" s="29">
        <v>45925</v>
      </c>
      <c r="F28" s="29">
        <v>45926</v>
      </c>
      <c r="G28" s="29">
        <v>45927</v>
      </c>
      <c r="H28" s="29">
        <v>45928</v>
      </c>
      <c r="I28" s="29"/>
      <c r="J28" s="23">
        <v>45950</v>
      </c>
      <c r="K28" s="49">
        <v>45951</v>
      </c>
      <c r="L28" s="22">
        <v>45952</v>
      </c>
      <c r="M28" s="29">
        <v>45953</v>
      </c>
      <c r="N28" s="29">
        <v>45954</v>
      </c>
      <c r="O28" s="23">
        <v>45955</v>
      </c>
      <c r="P28" s="29">
        <v>45956</v>
      </c>
      <c r="Q28" s="29"/>
      <c r="R28" s="29">
        <v>45978</v>
      </c>
      <c r="S28" s="49">
        <v>45979</v>
      </c>
      <c r="T28" s="22">
        <v>45980</v>
      </c>
      <c r="U28" s="29">
        <v>45981</v>
      </c>
      <c r="V28" s="29">
        <v>45982</v>
      </c>
      <c r="W28" s="29">
        <v>45983</v>
      </c>
      <c r="X28" s="29">
        <v>45984</v>
      </c>
      <c r="Y28" s="29"/>
      <c r="Z28" s="23">
        <v>46013</v>
      </c>
      <c r="AA28" s="23">
        <v>46014</v>
      </c>
      <c r="AB28" s="22">
        <v>46015</v>
      </c>
      <c r="AC28" s="29">
        <v>46016</v>
      </c>
      <c r="AD28" s="29">
        <v>46017</v>
      </c>
      <c r="AE28" s="29">
        <v>46018</v>
      </c>
      <c r="AF28" s="29">
        <v>46019</v>
      </c>
      <c r="AG28" s="34"/>
      <c r="AH28" s="34"/>
    </row>
    <row r="29" spans="2:34" ht="18" customHeight="1" x14ac:dyDescent="0.4">
      <c r="B29" s="29">
        <v>45929</v>
      </c>
      <c r="C29" s="23">
        <v>45930</v>
      </c>
      <c r="D29" s="22">
        <v>45931</v>
      </c>
      <c r="E29" s="29">
        <v>45932</v>
      </c>
      <c r="F29" s="23">
        <v>45933</v>
      </c>
      <c r="G29" s="29">
        <v>45934</v>
      </c>
      <c r="H29" s="29">
        <v>45935</v>
      </c>
      <c r="I29" s="29"/>
      <c r="J29" s="23">
        <v>45957</v>
      </c>
      <c r="K29" s="23">
        <v>45958</v>
      </c>
      <c r="L29" s="22">
        <v>45959</v>
      </c>
      <c r="M29" s="29">
        <v>45960</v>
      </c>
      <c r="N29" s="23">
        <v>45961</v>
      </c>
      <c r="O29" s="23">
        <v>45962</v>
      </c>
      <c r="P29" s="29">
        <v>45963</v>
      </c>
      <c r="Q29" s="29"/>
      <c r="R29" s="29">
        <v>45985</v>
      </c>
      <c r="S29" s="23">
        <v>45986</v>
      </c>
      <c r="T29" s="22">
        <v>45987</v>
      </c>
      <c r="U29" s="29">
        <v>45988</v>
      </c>
      <c r="V29" s="23">
        <v>45989</v>
      </c>
      <c r="W29" s="29">
        <v>45990</v>
      </c>
      <c r="X29" s="29">
        <v>45991</v>
      </c>
      <c r="Y29" s="29"/>
      <c r="Z29" s="23">
        <v>46020</v>
      </c>
      <c r="AA29" s="24">
        <v>46021</v>
      </c>
      <c r="AB29" s="22">
        <v>46022</v>
      </c>
      <c r="AC29" s="29">
        <v>46023</v>
      </c>
      <c r="AD29" s="29">
        <v>46024</v>
      </c>
      <c r="AE29" s="29">
        <v>46025</v>
      </c>
      <c r="AF29" s="29">
        <v>46026</v>
      </c>
      <c r="AG29" s="34"/>
      <c r="AH29" s="34"/>
    </row>
    <row r="30" spans="2:34" ht="18" customHeight="1" x14ac:dyDescent="0.4">
      <c r="B30" s="29">
        <v>45936</v>
      </c>
      <c r="C30" s="29">
        <v>45937</v>
      </c>
      <c r="D30" s="22">
        <v>45938</v>
      </c>
      <c r="E30" s="29">
        <v>45939</v>
      </c>
      <c r="F30" s="29">
        <v>45940</v>
      </c>
      <c r="G30" s="29">
        <v>45941</v>
      </c>
      <c r="H30" s="29">
        <v>45942</v>
      </c>
      <c r="I30" s="29"/>
      <c r="J30" s="23">
        <v>45964</v>
      </c>
      <c r="K30" s="23">
        <v>45965</v>
      </c>
      <c r="L30" s="22">
        <v>45966</v>
      </c>
      <c r="M30" s="29">
        <v>45967</v>
      </c>
      <c r="N30" s="29">
        <v>45968</v>
      </c>
      <c r="O30" s="29">
        <v>45969</v>
      </c>
      <c r="P30" s="29">
        <v>45970</v>
      </c>
      <c r="Q30" s="29"/>
      <c r="R30" s="29">
        <v>45992</v>
      </c>
      <c r="S30" s="29">
        <v>45993</v>
      </c>
      <c r="T30" s="22">
        <v>45994</v>
      </c>
      <c r="U30" s="29">
        <v>45995</v>
      </c>
      <c r="V30" s="29">
        <v>45996</v>
      </c>
      <c r="W30" s="29">
        <v>45997</v>
      </c>
      <c r="X30" s="29">
        <v>45998</v>
      </c>
      <c r="Y30" s="29"/>
      <c r="Z30" s="29">
        <v>46027</v>
      </c>
      <c r="AA30" s="23">
        <v>46028</v>
      </c>
      <c r="AB30" s="22">
        <v>46029</v>
      </c>
      <c r="AC30" s="29">
        <v>46030</v>
      </c>
      <c r="AD30" s="29">
        <v>46031</v>
      </c>
      <c r="AE30" s="29">
        <v>46032</v>
      </c>
      <c r="AF30" s="29">
        <v>46033</v>
      </c>
      <c r="AG30" s="34"/>
      <c r="AH30" s="34"/>
    </row>
    <row r="31" spans="2:34" ht="18" customHeight="1" x14ac:dyDescent="0.4">
      <c r="AA31" s="3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23" priority="12">
      <formula>MONTH(B9)&lt;&gt;MONTH($B$11)</formula>
    </cfRule>
  </conditionalFormatting>
  <conditionalFormatting sqref="B17:I22">
    <cfRule type="expression" dxfId="22" priority="8">
      <formula>MONTH(B17)&lt;&gt;MONTH($B$19)</formula>
    </cfRule>
  </conditionalFormatting>
  <conditionalFormatting sqref="B25:I30">
    <cfRule type="expression" dxfId="21" priority="4">
      <formula>MONTH(B25)&lt;&gt;MONTH($B$27)</formula>
    </cfRule>
  </conditionalFormatting>
  <conditionalFormatting sqref="J9:Q14">
    <cfRule type="expression" dxfId="20" priority="11">
      <formula>MONTH(J9)&lt;&gt;MONTH($J$11)</formula>
    </cfRule>
  </conditionalFormatting>
  <conditionalFormatting sqref="J17:Q22">
    <cfRule type="expression" dxfId="19" priority="7">
      <formula>MONTH(J17)&lt;&gt;MONTH($J$19)</formula>
    </cfRule>
  </conditionalFormatting>
  <conditionalFormatting sqref="J25:Q30">
    <cfRule type="expression" dxfId="18" priority="3">
      <formula>MONTH(J25)&lt;&gt;MONTH($J$27)</formula>
    </cfRule>
  </conditionalFormatting>
  <conditionalFormatting sqref="R9:Y14">
    <cfRule type="expression" dxfId="17" priority="10">
      <formula>MONTH(R9)&lt;&gt;MONTH($R$11)</formula>
    </cfRule>
  </conditionalFormatting>
  <conditionalFormatting sqref="R17:Y22">
    <cfRule type="expression" dxfId="16" priority="6">
      <formula>MONTH(R17)&lt;&gt;MONTH($R$19)</formula>
    </cfRule>
  </conditionalFormatting>
  <conditionalFormatting sqref="R25:Y30">
    <cfRule type="expression" dxfId="15" priority="2">
      <formula>MONTH(R25)&lt;&gt;MONTH($R$27)</formula>
    </cfRule>
  </conditionalFormatting>
  <conditionalFormatting sqref="Z9:AF14">
    <cfRule type="expression" dxfId="14" priority="9">
      <formula>MONTH(Z9)&lt;&gt;MONTH($Z$11)</formula>
    </cfRule>
  </conditionalFormatting>
  <conditionalFormatting sqref="Z17:AF22">
    <cfRule type="expression" dxfId="13" priority="5">
      <formula>MONTH(Z17)&lt;&gt;MONTH($Z$19)</formula>
    </cfRule>
  </conditionalFormatting>
  <conditionalFormatting sqref="Z25:AF30">
    <cfRule type="expression" dxfId="1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E00-000000000000}"/>
    <dataValidation allowBlank="1" showInputMessage="1" showErrorMessage="1" prompt="Dani u tjedan za mjesec iz ćelije iznad ove navedeni su u rasponu ćelija od I4 do O4" sqref="J8" xr:uid="{00000000-0002-0000-0E00-000001000000}"/>
    <dataValidation allowBlank="1" showInputMessage="1" showErrorMessage="1" prompt="Dani u tjedan za mjesec iz ćelije iznad ove navedeni su u rasponu ćelija od P4 do V4" sqref="R8" xr:uid="{00000000-0002-0000-0E00-000002000000}"/>
    <dataValidation allowBlank="1" showInputMessage="1" showErrorMessage="1" prompt="Dani u tjedan za mjesec iz ćelije iznad ove navedeni su u rasponu ćelija od W4 do AC4" sqref="Z8" xr:uid="{00000000-0002-0000-0E00-000003000000}"/>
    <dataValidation allowBlank="1" showInputMessage="1" showErrorMessage="1" prompt="Dani u tjedan za mjesec iz ćelije iznad ove navedeni su u rasponu ćelija od B12 do H12" sqref="B16" xr:uid="{00000000-0002-0000-0E00-000004000000}"/>
    <dataValidation allowBlank="1" showInputMessage="1" showErrorMessage="1" prompt="Dani u tjedan za mjesec iz ćelije iznad ove navedeni su u rasponu ćelija od I12 do O12" sqref="J16" xr:uid="{00000000-0002-0000-0E00-000005000000}"/>
    <dataValidation allowBlank="1" showInputMessage="1" showErrorMessage="1" prompt="Dani u tjedan za mjesec iz ćelije iznad ove navedeni su u rasponu ćelija od P12 do V12" sqref="R16" xr:uid="{00000000-0002-0000-0E00-000006000000}"/>
    <dataValidation allowBlank="1" showInputMessage="1" showErrorMessage="1" prompt="Dani u tjedan za mjesec iz ćelije iznad ove navedeni su u rasponu ćelija od W12 do AC12" sqref="Z16" xr:uid="{00000000-0002-0000-0E00-000007000000}"/>
    <dataValidation allowBlank="1" showInputMessage="1" showErrorMessage="1" prompt="Dani u tjedan za mjesec iz ćelije iznad ove navedeni su u rasponu ćelija od B20 do H20" sqref="B24" xr:uid="{00000000-0002-0000-0E00-000008000000}"/>
    <dataValidation allowBlank="1" showInputMessage="1" showErrorMessage="1" prompt="Dani u tjedan za mjesec iz ćelije iznad ove navedeni su u rasponu ćelija od I20 do O20" sqref="J24" xr:uid="{00000000-0002-0000-0E00-000009000000}"/>
    <dataValidation allowBlank="1" showInputMessage="1" showErrorMessage="1" prompt="Dani u tjedan za mjesec iz ćelije iznad ove navedeni su u rasponu ćelija od P20 do V20" sqref="R24" xr:uid="{00000000-0002-0000-0E00-00000A000000}"/>
    <dataValidation allowBlank="1" showInputMessage="1" showErrorMessage="1" prompt="Dani u tjedan za mjesec iz ćelije iznad ove navedeni su u rasponu ćelija od W20 do AC20" sqref="Z24" xr:uid="{00000000-0002-0000-0E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E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E00-00000D000000}"/>
    <dataValidation allowBlank="1" showInputMessage="1" showErrorMessage="1" prompt="Odaberite prvi dan u tjednu u ćeliji s desne strane, kalendarsku godinu u ćeliji ispod ove" sqref="B1:K1" xr:uid="{00000000-0002-0000-0E00-00000E000000}"/>
    <dataValidation allowBlank="1" showInputMessage="1" showErrorMessage="1" prompt="U ovu ćeliju unesite godinu. Kalendarski se datumi automatski ažuriraju u ćelijama od B3 do AC26" sqref="B2:AF2 B3:B6" xr:uid="{00000000-0002-0000-0E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E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E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E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E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E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E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E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E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E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E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E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E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I13" sqref="I13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29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34</v>
      </c>
      <c r="U6" s="88"/>
      <c r="V6" s="88"/>
      <c r="W6" s="88"/>
      <c r="X6" s="88"/>
      <c r="Y6" s="17"/>
      <c r="Z6" s="68"/>
      <c r="AA6" s="71"/>
      <c r="AB6" s="72"/>
      <c r="AC6" s="72" t="s">
        <v>23</v>
      </c>
      <c r="AD6" s="72"/>
      <c r="AE6" s="72"/>
      <c r="AF6" s="72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45656</v>
      </c>
      <c r="C9" s="36">
        <v>45657</v>
      </c>
      <c r="D9" s="36">
        <v>45658</v>
      </c>
      <c r="E9" s="36">
        <v>45659</v>
      </c>
      <c r="F9" s="32">
        <v>45660</v>
      </c>
      <c r="G9" s="36">
        <v>45661</v>
      </c>
      <c r="H9" s="36">
        <v>45662</v>
      </c>
      <c r="I9" s="36"/>
      <c r="J9" s="36">
        <f t="array" ref="J9:P14">Velj</f>
        <v>45684</v>
      </c>
      <c r="K9" s="13">
        <v>45685</v>
      </c>
      <c r="L9" s="13">
        <v>45686</v>
      </c>
      <c r="M9" s="36">
        <v>45687</v>
      </c>
      <c r="N9" s="32">
        <v>45688</v>
      </c>
      <c r="O9" s="36">
        <v>45689</v>
      </c>
      <c r="P9" s="36">
        <v>45690</v>
      </c>
      <c r="Q9" s="36"/>
      <c r="R9" s="13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36">
        <v>45717</v>
      </c>
      <c r="X9" s="36">
        <v>45718</v>
      </c>
      <c r="Y9" s="36"/>
      <c r="Z9" s="36">
        <f t="array" ref="Z9:AF14">Tra</f>
        <v>45747</v>
      </c>
      <c r="AA9" s="33">
        <v>45748</v>
      </c>
      <c r="AB9" s="13">
        <v>45749</v>
      </c>
      <c r="AC9" s="13">
        <v>45750</v>
      </c>
      <c r="AD9" s="32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4">
      <c r="B10" s="36">
        <v>45663</v>
      </c>
      <c r="C10" s="33">
        <v>45664</v>
      </c>
      <c r="D10" s="36">
        <v>45665</v>
      </c>
      <c r="E10" s="36">
        <v>45666</v>
      </c>
      <c r="F10" s="32">
        <v>45667</v>
      </c>
      <c r="G10" s="36">
        <v>45668</v>
      </c>
      <c r="H10" s="36">
        <v>45669</v>
      </c>
      <c r="I10" s="36"/>
      <c r="J10" s="36">
        <v>45691</v>
      </c>
      <c r="K10" s="33">
        <v>45692</v>
      </c>
      <c r="L10" s="13">
        <v>45693</v>
      </c>
      <c r="M10" s="36">
        <v>45694</v>
      </c>
      <c r="N10" s="32">
        <v>45695</v>
      </c>
      <c r="O10" s="36">
        <v>45696</v>
      </c>
      <c r="P10" s="36">
        <v>45697</v>
      </c>
      <c r="Q10" s="36"/>
      <c r="R10" s="13">
        <v>45719</v>
      </c>
      <c r="S10" s="33">
        <v>45720</v>
      </c>
      <c r="T10" s="13">
        <v>45721</v>
      </c>
      <c r="U10" s="13">
        <v>45722</v>
      </c>
      <c r="V10" s="32">
        <v>45723</v>
      </c>
      <c r="W10" s="36">
        <v>45724</v>
      </c>
      <c r="X10" s="36">
        <v>45725</v>
      </c>
      <c r="Y10" s="36"/>
      <c r="Z10" s="36">
        <v>45754</v>
      </c>
      <c r="AA10" s="13">
        <v>45755</v>
      </c>
      <c r="AB10" s="13">
        <v>45756</v>
      </c>
      <c r="AC10" s="13">
        <v>45757</v>
      </c>
      <c r="AD10" s="32">
        <v>45758</v>
      </c>
      <c r="AE10" s="36">
        <v>45759</v>
      </c>
      <c r="AF10" s="36">
        <v>45760</v>
      </c>
      <c r="AG10" s="34"/>
      <c r="AH10" s="34"/>
    </row>
    <row r="11" spans="1:40" ht="18" customHeight="1" x14ac:dyDescent="0.4">
      <c r="B11" s="36">
        <v>45670</v>
      </c>
      <c r="C11" s="13">
        <v>45671</v>
      </c>
      <c r="D11" s="36">
        <v>45672</v>
      </c>
      <c r="E11" s="36">
        <v>45673</v>
      </c>
      <c r="F11" s="32">
        <v>45674</v>
      </c>
      <c r="G11" s="36">
        <v>45675</v>
      </c>
      <c r="H11" s="36">
        <v>45676</v>
      </c>
      <c r="I11" s="36"/>
      <c r="J11" s="36">
        <v>45698</v>
      </c>
      <c r="K11" s="13">
        <v>45699</v>
      </c>
      <c r="L11" s="13">
        <v>45700</v>
      </c>
      <c r="M11" s="36">
        <v>45701</v>
      </c>
      <c r="N11" s="32">
        <v>45702</v>
      </c>
      <c r="O11" s="36">
        <v>45703</v>
      </c>
      <c r="P11" s="36">
        <v>45704</v>
      </c>
      <c r="Q11" s="36"/>
      <c r="R11" s="13">
        <v>45726</v>
      </c>
      <c r="S11" s="13">
        <v>45727</v>
      </c>
      <c r="T11" s="13">
        <v>45728</v>
      </c>
      <c r="U11" s="13">
        <v>45729</v>
      </c>
      <c r="V11" s="32">
        <v>45730</v>
      </c>
      <c r="W11" s="36">
        <v>45731</v>
      </c>
      <c r="X11" s="36">
        <v>45732</v>
      </c>
      <c r="Y11" s="36"/>
      <c r="Z11" s="36">
        <v>45761</v>
      </c>
      <c r="AA11" s="13">
        <v>45762</v>
      </c>
      <c r="AB11" s="13">
        <v>45763</v>
      </c>
      <c r="AC11" s="13">
        <v>45764</v>
      </c>
      <c r="AD11" s="32">
        <v>45765</v>
      </c>
      <c r="AE11" s="36">
        <v>45766</v>
      </c>
      <c r="AF11" s="36">
        <v>45767</v>
      </c>
      <c r="AG11" s="34"/>
      <c r="AH11" s="34"/>
    </row>
    <row r="12" spans="1:40" ht="18" customHeight="1" x14ac:dyDescent="0.4">
      <c r="B12" s="36">
        <v>45677</v>
      </c>
      <c r="C12" s="13">
        <v>45678</v>
      </c>
      <c r="D12" s="36">
        <v>45679</v>
      </c>
      <c r="E12" s="36">
        <v>45680</v>
      </c>
      <c r="F12" s="32">
        <v>45681</v>
      </c>
      <c r="G12" s="36">
        <v>45682</v>
      </c>
      <c r="H12" s="36">
        <v>45683</v>
      </c>
      <c r="I12" s="36"/>
      <c r="J12" s="36">
        <v>45705</v>
      </c>
      <c r="K12" s="13">
        <v>45706</v>
      </c>
      <c r="L12" s="13">
        <v>45707</v>
      </c>
      <c r="M12" s="36">
        <v>45708</v>
      </c>
      <c r="N12" s="32">
        <v>45709</v>
      </c>
      <c r="O12" s="36">
        <v>45710</v>
      </c>
      <c r="P12" s="36">
        <v>45711</v>
      </c>
      <c r="Q12" s="36"/>
      <c r="R12" s="13">
        <v>45733</v>
      </c>
      <c r="S12" s="13">
        <v>45734</v>
      </c>
      <c r="T12" s="13">
        <v>45735</v>
      </c>
      <c r="U12" s="13">
        <v>45736</v>
      </c>
      <c r="V12" s="32">
        <v>45737</v>
      </c>
      <c r="W12" s="36">
        <v>45738</v>
      </c>
      <c r="X12" s="36">
        <v>45739</v>
      </c>
      <c r="Y12" s="36"/>
      <c r="Z12" s="36">
        <v>45768</v>
      </c>
      <c r="AA12" s="13">
        <v>45769</v>
      </c>
      <c r="AB12" s="13">
        <v>45770</v>
      </c>
      <c r="AC12" s="13">
        <v>45771</v>
      </c>
      <c r="AD12" s="32">
        <v>45772</v>
      </c>
      <c r="AE12" s="36">
        <v>45773</v>
      </c>
      <c r="AF12" s="36">
        <v>45774</v>
      </c>
      <c r="AG12" s="34"/>
      <c r="AH12" s="34"/>
    </row>
    <row r="13" spans="1:40" ht="18" customHeight="1" x14ac:dyDescent="0.4">
      <c r="B13" s="36">
        <v>45684</v>
      </c>
      <c r="C13" s="36">
        <v>45685</v>
      </c>
      <c r="D13" s="36">
        <v>45686</v>
      </c>
      <c r="E13" s="36">
        <v>45687</v>
      </c>
      <c r="F13" s="32">
        <v>45688</v>
      </c>
      <c r="G13" s="36">
        <v>45689</v>
      </c>
      <c r="H13" s="36">
        <v>45690</v>
      </c>
      <c r="I13" s="36"/>
      <c r="J13" s="36">
        <v>45712</v>
      </c>
      <c r="K13" s="36">
        <v>45713</v>
      </c>
      <c r="L13" s="36">
        <v>45714</v>
      </c>
      <c r="M13" s="36">
        <v>45715</v>
      </c>
      <c r="N13" s="32">
        <v>45716</v>
      </c>
      <c r="O13" s="36">
        <v>45717</v>
      </c>
      <c r="P13" s="36">
        <v>45718</v>
      </c>
      <c r="Q13" s="36"/>
      <c r="R13" s="36">
        <v>45740</v>
      </c>
      <c r="S13" s="36">
        <v>45741</v>
      </c>
      <c r="T13" s="36">
        <v>45742</v>
      </c>
      <c r="U13" s="36">
        <v>45743</v>
      </c>
      <c r="V13" s="32">
        <v>45744</v>
      </c>
      <c r="W13" s="36">
        <v>45745</v>
      </c>
      <c r="X13" s="36">
        <v>45746</v>
      </c>
      <c r="Y13" s="36"/>
      <c r="Z13" s="36">
        <v>45775</v>
      </c>
      <c r="AA13" s="33">
        <v>45776</v>
      </c>
      <c r="AB13" s="36">
        <v>45777</v>
      </c>
      <c r="AC13" s="13">
        <v>45778</v>
      </c>
      <c r="AD13" s="32">
        <v>45779</v>
      </c>
      <c r="AE13" s="36">
        <v>45780</v>
      </c>
      <c r="AF13" s="36">
        <v>45781</v>
      </c>
      <c r="AG13" s="34"/>
      <c r="AH13" s="34"/>
    </row>
    <row r="14" spans="1:40" ht="18" customHeight="1" x14ac:dyDescent="0.4">
      <c r="B14" s="36">
        <v>45691</v>
      </c>
      <c r="C14" s="36">
        <v>45692</v>
      </c>
      <c r="D14" s="36">
        <v>45693</v>
      </c>
      <c r="E14" s="36">
        <v>45694</v>
      </c>
      <c r="F14" s="32">
        <v>45695</v>
      </c>
      <c r="G14" s="36">
        <v>45696</v>
      </c>
      <c r="H14" s="36">
        <v>45697</v>
      </c>
      <c r="I14" s="36"/>
      <c r="J14" s="36">
        <v>45719</v>
      </c>
      <c r="K14" s="36">
        <v>45720</v>
      </c>
      <c r="L14" s="36">
        <v>45721</v>
      </c>
      <c r="M14" s="36">
        <v>45722</v>
      </c>
      <c r="N14" s="32">
        <v>45723</v>
      </c>
      <c r="O14" s="36">
        <v>45724</v>
      </c>
      <c r="P14" s="36">
        <v>45725</v>
      </c>
      <c r="Q14" s="36"/>
      <c r="R14" s="36">
        <v>45747</v>
      </c>
      <c r="S14" s="36">
        <v>45748</v>
      </c>
      <c r="T14" s="36">
        <v>45749</v>
      </c>
      <c r="U14" s="36">
        <v>45750</v>
      </c>
      <c r="V14" s="32">
        <v>45751</v>
      </c>
      <c r="W14" s="36">
        <v>45752</v>
      </c>
      <c r="X14" s="36">
        <v>45753</v>
      </c>
      <c r="Y14" s="36"/>
      <c r="Z14" s="36">
        <v>45782</v>
      </c>
      <c r="AA14" s="36">
        <v>45783</v>
      </c>
      <c r="AB14" s="36">
        <v>45784</v>
      </c>
      <c r="AC14" s="13">
        <v>45785</v>
      </c>
      <c r="AD14" s="32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4">
      <c r="B15" s="96" t="str">
        <f>MonthHeaders</f>
        <v>SVIBANJ</v>
      </c>
      <c r="C15" s="96"/>
      <c r="D15" s="96"/>
      <c r="E15" s="96"/>
      <c r="F15" s="96"/>
      <c r="G15" s="96"/>
      <c r="H15" s="96"/>
      <c r="I15" s="38"/>
      <c r="J15" s="96" t="str">
        <f>MonthHeaders</f>
        <v>LIPANJ</v>
      </c>
      <c r="K15" s="96"/>
      <c r="L15" s="96"/>
      <c r="M15" s="96"/>
      <c r="N15" s="96"/>
      <c r="O15" s="96"/>
      <c r="P15" s="96"/>
      <c r="Q15" s="38"/>
      <c r="R15" s="96" t="str">
        <f>MonthHeaders</f>
        <v>SRPANJ</v>
      </c>
      <c r="S15" s="96"/>
      <c r="T15" s="96"/>
      <c r="U15" s="96"/>
      <c r="V15" s="96"/>
      <c r="W15" s="96"/>
      <c r="X15" s="96"/>
      <c r="Y15" s="38"/>
      <c r="Z15" s="96" t="str">
        <f>MonthHeaders</f>
        <v>KOLOVOZ</v>
      </c>
      <c r="AA15" s="96"/>
      <c r="AB15" s="96"/>
      <c r="AC15" s="96"/>
      <c r="AD15" s="96"/>
      <c r="AE15" s="96"/>
      <c r="AF15" s="96"/>
      <c r="AG15" s="34"/>
      <c r="AH15" s="3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12">
        <f t="array" ref="B17:H22">Svi</f>
        <v>45775</v>
      </c>
      <c r="C17" s="12">
        <v>45776</v>
      </c>
      <c r="D17" s="12">
        <v>45777</v>
      </c>
      <c r="E17" s="9">
        <v>45778</v>
      </c>
      <c r="F17" s="32">
        <v>45779</v>
      </c>
      <c r="G17" s="41">
        <v>45780</v>
      </c>
      <c r="H17" s="40">
        <v>45781</v>
      </c>
      <c r="I17" s="40"/>
      <c r="J17" s="40">
        <f t="array" ref="J17:P22">Lip</f>
        <v>45803</v>
      </c>
      <c r="K17" s="40">
        <v>45804</v>
      </c>
      <c r="L17" s="40">
        <v>45805</v>
      </c>
      <c r="M17" s="40">
        <v>45806</v>
      </c>
      <c r="N17" s="27">
        <v>45807</v>
      </c>
      <c r="O17" s="41">
        <v>45808</v>
      </c>
      <c r="P17" s="40">
        <v>45809</v>
      </c>
      <c r="Q17" s="40"/>
      <c r="R17" s="36">
        <f t="array" ref="R17:X22">Srp</f>
        <v>45838</v>
      </c>
      <c r="S17" s="40">
        <v>45839</v>
      </c>
      <c r="T17" s="40">
        <v>45840</v>
      </c>
      <c r="U17" s="41">
        <v>45841</v>
      </c>
      <c r="V17" s="32">
        <v>45842</v>
      </c>
      <c r="W17" s="9">
        <v>45843</v>
      </c>
      <c r="X17" s="40">
        <v>45844</v>
      </c>
      <c r="Y17" s="40"/>
      <c r="Z17" s="40">
        <f t="array" ref="Z17:AF22">Kol</f>
        <v>45866</v>
      </c>
      <c r="AA17" s="40">
        <v>45867</v>
      </c>
      <c r="AB17" s="40">
        <v>45868</v>
      </c>
      <c r="AC17" s="40">
        <v>45869</v>
      </c>
      <c r="AD17" s="27">
        <v>45870</v>
      </c>
      <c r="AE17" s="40">
        <v>45871</v>
      </c>
      <c r="AF17" s="40">
        <v>45872</v>
      </c>
      <c r="AG17" s="34"/>
      <c r="AH17" s="34"/>
    </row>
    <row r="18" spans="2:34" ht="18" customHeight="1" x14ac:dyDescent="0.4">
      <c r="B18" s="13">
        <v>45782</v>
      </c>
      <c r="C18" s="12">
        <v>45783</v>
      </c>
      <c r="D18" s="12">
        <v>45784</v>
      </c>
      <c r="E18" s="9">
        <v>45785</v>
      </c>
      <c r="F18" s="32">
        <v>45786</v>
      </c>
      <c r="G18" s="41">
        <v>45787</v>
      </c>
      <c r="H18" s="40">
        <v>45788</v>
      </c>
      <c r="I18" s="40"/>
      <c r="J18" s="36">
        <v>45810</v>
      </c>
      <c r="K18" s="40">
        <v>45811</v>
      </c>
      <c r="L18" s="40">
        <v>45812</v>
      </c>
      <c r="M18" s="41">
        <v>45813</v>
      </c>
      <c r="N18" s="32">
        <v>45814</v>
      </c>
      <c r="O18" s="41">
        <v>45815</v>
      </c>
      <c r="P18" s="40">
        <v>45816</v>
      </c>
      <c r="Q18" s="40"/>
      <c r="R18" s="36">
        <v>45845</v>
      </c>
      <c r="S18" s="40">
        <v>45846</v>
      </c>
      <c r="T18" s="40">
        <v>45847</v>
      </c>
      <c r="U18" s="41">
        <v>45848</v>
      </c>
      <c r="V18" s="32">
        <v>45849</v>
      </c>
      <c r="W18" s="9">
        <v>45850</v>
      </c>
      <c r="X18" s="40">
        <v>45851</v>
      </c>
      <c r="Y18" s="40"/>
      <c r="Z18" s="40">
        <v>45873</v>
      </c>
      <c r="AA18" s="12">
        <v>45874</v>
      </c>
      <c r="AB18" s="40">
        <v>45875</v>
      </c>
      <c r="AC18" s="40">
        <v>45876</v>
      </c>
      <c r="AD18" s="27">
        <v>45877</v>
      </c>
      <c r="AE18" s="40">
        <v>45878</v>
      </c>
      <c r="AF18" s="40">
        <v>45879</v>
      </c>
      <c r="AG18" s="34"/>
      <c r="AH18" s="34"/>
    </row>
    <row r="19" spans="2:34" ht="18" customHeight="1" x14ac:dyDescent="0.4">
      <c r="B19" s="13">
        <v>45789</v>
      </c>
      <c r="C19" s="12">
        <v>45790</v>
      </c>
      <c r="D19" s="12">
        <v>45791</v>
      </c>
      <c r="E19" s="9">
        <v>45792</v>
      </c>
      <c r="F19" s="32">
        <v>45793</v>
      </c>
      <c r="G19" s="41">
        <v>45794</v>
      </c>
      <c r="H19" s="40">
        <v>45795</v>
      </c>
      <c r="I19" s="40"/>
      <c r="J19" s="36">
        <v>45817</v>
      </c>
      <c r="K19" s="40">
        <v>45818</v>
      </c>
      <c r="L19" s="40">
        <v>45819</v>
      </c>
      <c r="M19" s="41">
        <v>45820</v>
      </c>
      <c r="N19" s="32">
        <v>45821</v>
      </c>
      <c r="O19" s="41">
        <v>45822</v>
      </c>
      <c r="P19" s="40">
        <v>45823</v>
      </c>
      <c r="Q19" s="40"/>
      <c r="R19" s="36">
        <v>45852</v>
      </c>
      <c r="S19" s="40">
        <v>45853</v>
      </c>
      <c r="T19" s="40">
        <v>45854</v>
      </c>
      <c r="U19" s="41">
        <v>45855</v>
      </c>
      <c r="V19" s="32">
        <v>45856</v>
      </c>
      <c r="W19" s="9">
        <v>45857</v>
      </c>
      <c r="X19" s="40">
        <v>45858</v>
      </c>
      <c r="Y19" s="40"/>
      <c r="Z19" s="12">
        <v>45880</v>
      </c>
      <c r="AA19" s="12">
        <v>45881</v>
      </c>
      <c r="AB19" s="40">
        <v>45882</v>
      </c>
      <c r="AC19" s="40">
        <v>45883</v>
      </c>
      <c r="AD19" s="27">
        <v>45884</v>
      </c>
      <c r="AE19" s="40">
        <v>45885</v>
      </c>
      <c r="AF19" s="40">
        <v>45886</v>
      </c>
      <c r="AG19" s="34"/>
      <c r="AH19" s="34"/>
    </row>
    <row r="20" spans="2:34" ht="18" customHeight="1" x14ac:dyDescent="0.4">
      <c r="B20" s="13">
        <v>45796</v>
      </c>
      <c r="C20" s="12">
        <v>45797</v>
      </c>
      <c r="D20" s="12">
        <v>45798</v>
      </c>
      <c r="E20" s="9">
        <v>45799</v>
      </c>
      <c r="F20" s="32">
        <v>45800</v>
      </c>
      <c r="G20" s="41">
        <v>45801</v>
      </c>
      <c r="H20" s="40">
        <v>45802</v>
      </c>
      <c r="I20" s="40"/>
      <c r="J20" s="36">
        <v>45824</v>
      </c>
      <c r="K20" s="12">
        <v>45825</v>
      </c>
      <c r="L20" s="12">
        <v>45826</v>
      </c>
      <c r="M20" s="9">
        <v>45827</v>
      </c>
      <c r="N20" s="32">
        <v>45828</v>
      </c>
      <c r="O20" s="41">
        <v>45829</v>
      </c>
      <c r="P20" s="40">
        <v>45830</v>
      </c>
      <c r="Q20" s="40"/>
      <c r="R20" s="13">
        <v>45859</v>
      </c>
      <c r="S20" s="30">
        <v>45860</v>
      </c>
      <c r="T20" s="12">
        <v>45861</v>
      </c>
      <c r="U20" s="41">
        <v>45862</v>
      </c>
      <c r="V20" s="32">
        <v>45863</v>
      </c>
      <c r="W20" s="9">
        <v>45864</v>
      </c>
      <c r="X20" s="40">
        <v>45865</v>
      </c>
      <c r="Y20" s="40"/>
      <c r="Z20" s="12">
        <v>45887</v>
      </c>
      <c r="AA20" s="30">
        <v>45888</v>
      </c>
      <c r="AB20" s="40">
        <v>45889</v>
      </c>
      <c r="AC20" s="40">
        <v>45890</v>
      </c>
      <c r="AD20" s="27">
        <v>45891</v>
      </c>
      <c r="AE20" s="40">
        <v>45892</v>
      </c>
      <c r="AF20" s="40">
        <v>45893</v>
      </c>
      <c r="AG20" s="34"/>
      <c r="AH20" s="34"/>
    </row>
    <row r="21" spans="2:34" ht="18" customHeight="1" x14ac:dyDescent="0.4">
      <c r="B21" s="13">
        <v>45803</v>
      </c>
      <c r="C21" s="30">
        <v>45804</v>
      </c>
      <c r="D21" s="12">
        <v>45805</v>
      </c>
      <c r="E21" s="9">
        <v>45806</v>
      </c>
      <c r="F21" s="32">
        <v>45807</v>
      </c>
      <c r="G21" s="40">
        <v>45808</v>
      </c>
      <c r="H21" s="40">
        <v>45809</v>
      </c>
      <c r="I21" s="40"/>
      <c r="J21" s="36">
        <v>45831</v>
      </c>
      <c r="K21" s="30">
        <v>45832</v>
      </c>
      <c r="L21" s="12">
        <v>45833</v>
      </c>
      <c r="M21" s="9">
        <v>45834</v>
      </c>
      <c r="N21" s="32">
        <v>45835</v>
      </c>
      <c r="O21" s="41">
        <v>45836</v>
      </c>
      <c r="P21" s="40">
        <v>45837</v>
      </c>
      <c r="Q21" s="40"/>
      <c r="R21" s="13">
        <v>45866</v>
      </c>
      <c r="S21" s="12">
        <v>45867</v>
      </c>
      <c r="T21" s="12">
        <v>45868</v>
      </c>
      <c r="U21" s="40">
        <v>45869</v>
      </c>
      <c r="V21" s="27">
        <v>45870</v>
      </c>
      <c r="W21" s="12">
        <v>45871</v>
      </c>
      <c r="X21" s="40">
        <v>45872</v>
      </c>
      <c r="Y21" s="40"/>
      <c r="Z21" s="40">
        <v>45894</v>
      </c>
      <c r="AA21" s="40">
        <v>45895</v>
      </c>
      <c r="AB21" s="40">
        <v>45896</v>
      </c>
      <c r="AC21" s="40">
        <v>45897</v>
      </c>
      <c r="AD21" s="27">
        <v>45898</v>
      </c>
      <c r="AE21" s="40">
        <v>45899</v>
      </c>
      <c r="AF21" s="40">
        <v>45900</v>
      </c>
      <c r="AG21" s="34"/>
      <c r="AH21" s="34"/>
    </row>
    <row r="22" spans="2:34" ht="18" customHeight="1" x14ac:dyDescent="0.4">
      <c r="B22" s="40">
        <v>45810</v>
      </c>
      <c r="C22" s="40">
        <v>45811</v>
      </c>
      <c r="D22" s="40">
        <v>45812</v>
      </c>
      <c r="E22" s="40">
        <v>45813</v>
      </c>
      <c r="F22" s="27">
        <v>45814</v>
      </c>
      <c r="G22" s="40">
        <v>45815</v>
      </c>
      <c r="H22" s="40">
        <v>45816</v>
      </c>
      <c r="I22" s="40"/>
      <c r="J22" s="40">
        <v>45838</v>
      </c>
      <c r="K22" s="12">
        <v>45839</v>
      </c>
      <c r="L22" s="12">
        <v>45840</v>
      </c>
      <c r="M22" s="12">
        <v>45841</v>
      </c>
      <c r="N22" s="27">
        <v>45842</v>
      </c>
      <c r="O22" s="40">
        <v>45843</v>
      </c>
      <c r="P22" s="40">
        <v>45844</v>
      </c>
      <c r="Q22" s="40"/>
      <c r="R22" s="12">
        <v>45873</v>
      </c>
      <c r="S22" s="12">
        <v>45874</v>
      </c>
      <c r="T22" s="12">
        <v>45875</v>
      </c>
      <c r="U22" s="40">
        <v>45876</v>
      </c>
      <c r="V22" s="27">
        <v>45877</v>
      </c>
      <c r="W22" s="40">
        <v>45878</v>
      </c>
      <c r="X22" s="40">
        <v>45879</v>
      </c>
      <c r="Y22" s="40"/>
      <c r="Z22" s="40">
        <v>45901</v>
      </c>
      <c r="AA22" s="40">
        <v>45902</v>
      </c>
      <c r="AB22" s="40">
        <v>45903</v>
      </c>
      <c r="AC22" s="40">
        <v>45904</v>
      </c>
      <c r="AD22" s="27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96" t="str">
        <f>MonthHeaders</f>
        <v>RUJAN</v>
      </c>
      <c r="C23" s="96"/>
      <c r="D23" s="96"/>
      <c r="E23" s="96"/>
      <c r="F23" s="96"/>
      <c r="G23" s="96"/>
      <c r="H23" s="96"/>
      <c r="I23" s="38"/>
      <c r="J23" s="96" t="str">
        <f>MonthHeaders</f>
        <v>LISTOPAD</v>
      </c>
      <c r="K23" s="96"/>
      <c r="L23" s="96"/>
      <c r="M23" s="96"/>
      <c r="N23" s="96"/>
      <c r="O23" s="96"/>
      <c r="P23" s="96"/>
      <c r="Q23" s="38"/>
      <c r="R23" s="96" t="str">
        <f>MonthHeaders</f>
        <v>STUDENI</v>
      </c>
      <c r="S23" s="96"/>
      <c r="T23" s="96"/>
      <c r="U23" s="96"/>
      <c r="V23" s="96"/>
      <c r="W23" s="96"/>
      <c r="X23" s="96"/>
      <c r="Y23" s="38"/>
      <c r="Z23" s="96" t="str">
        <f>MonthHeaders</f>
        <v>PROSINAC</v>
      </c>
      <c r="AA23" s="96"/>
      <c r="AB23" s="96"/>
      <c r="AC23" s="96"/>
      <c r="AD23" s="96"/>
      <c r="AE23" s="96"/>
      <c r="AF23" s="96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45901</v>
      </c>
      <c r="C25" s="29">
        <v>45902</v>
      </c>
      <c r="D25" s="29">
        <v>45903</v>
      </c>
      <c r="E25" s="29">
        <v>45904</v>
      </c>
      <c r="F25" s="22">
        <v>45905</v>
      </c>
      <c r="G25" s="29">
        <v>45906</v>
      </c>
      <c r="H25" s="29">
        <v>45907</v>
      </c>
      <c r="I25" s="29"/>
      <c r="J25" s="29">
        <f t="array" ref="J25:P30">Lis</f>
        <v>45929</v>
      </c>
      <c r="K25" s="29">
        <v>45930</v>
      </c>
      <c r="L25" s="29">
        <v>45931</v>
      </c>
      <c r="M25" s="29">
        <v>45932</v>
      </c>
      <c r="N25" s="22">
        <v>45933</v>
      </c>
      <c r="O25" s="23">
        <v>45934</v>
      </c>
      <c r="P25" s="29">
        <v>45935</v>
      </c>
      <c r="Q25" s="29"/>
      <c r="R25" s="23">
        <f t="array" ref="R25:X30">Stu</f>
        <v>45957</v>
      </c>
      <c r="S25" s="23">
        <v>45958</v>
      </c>
      <c r="T25" s="23">
        <v>45959</v>
      </c>
      <c r="U25" s="29">
        <v>45960</v>
      </c>
      <c r="V25" s="22">
        <v>45961</v>
      </c>
      <c r="W25" s="29">
        <v>45962</v>
      </c>
      <c r="X25" s="29">
        <v>45963</v>
      </c>
      <c r="Y25" s="29"/>
      <c r="Z25" s="29">
        <f t="array" ref="Z25:AF30">Pro</f>
        <v>45992</v>
      </c>
      <c r="AA25" s="29">
        <v>45993</v>
      </c>
      <c r="AB25" s="29">
        <v>45994</v>
      </c>
      <c r="AC25" s="29">
        <v>45995</v>
      </c>
      <c r="AD25" s="22">
        <v>45996</v>
      </c>
      <c r="AE25" s="29">
        <v>45997</v>
      </c>
      <c r="AF25" s="29">
        <v>45998</v>
      </c>
      <c r="AG25" s="34"/>
      <c r="AH25" s="34"/>
    </row>
    <row r="26" spans="2:34" ht="18" customHeight="1" x14ac:dyDescent="0.4">
      <c r="B26" s="29">
        <v>45908</v>
      </c>
      <c r="C26" s="23">
        <v>45909</v>
      </c>
      <c r="D26" s="29">
        <v>45910</v>
      </c>
      <c r="E26" s="29">
        <v>45911</v>
      </c>
      <c r="F26" s="22">
        <v>45912</v>
      </c>
      <c r="G26" s="29">
        <v>45913</v>
      </c>
      <c r="H26" s="29">
        <v>45914</v>
      </c>
      <c r="I26" s="29"/>
      <c r="J26" s="23">
        <v>45936</v>
      </c>
      <c r="K26" s="23">
        <v>45937</v>
      </c>
      <c r="L26" s="23">
        <v>45938</v>
      </c>
      <c r="M26" s="23">
        <v>45939</v>
      </c>
      <c r="N26" s="22">
        <v>45940</v>
      </c>
      <c r="O26" s="23">
        <v>45941</v>
      </c>
      <c r="P26" s="29">
        <v>45942</v>
      </c>
      <c r="Q26" s="29"/>
      <c r="R26" s="23">
        <v>45964</v>
      </c>
      <c r="S26" s="23">
        <v>45965</v>
      </c>
      <c r="T26" s="23">
        <v>45966</v>
      </c>
      <c r="U26" s="29">
        <v>45967</v>
      </c>
      <c r="V26" s="22">
        <v>45968</v>
      </c>
      <c r="W26" s="29">
        <v>45969</v>
      </c>
      <c r="X26" s="29">
        <v>45970</v>
      </c>
      <c r="Y26" s="29"/>
      <c r="Z26" s="23">
        <v>45999</v>
      </c>
      <c r="AA26" s="23">
        <v>46000</v>
      </c>
      <c r="AB26" s="23">
        <v>46001</v>
      </c>
      <c r="AC26" s="29">
        <v>46002</v>
      </c>
      <c r="AD26" s="22">
        <v>46003</v>
      </c>
      <c r="AE26" s="29">
        <v>46004</v>
      </c>
      <c r="AF26" s="29">
        <v>46005</v>
      </c>
      <c r="AG26" s="34"/>
      <c r="AH26" s="34"/>
    </row>
    <row r="27" spans="2:34" ht="18" customHeight="1" x14ac:dyDescent="0.4">
      <c r="B27" s="29">
        <v>45915</v>
      </c>
      <c r="C27" s="23">
        <v>45916</v>
      </c>
      <c r="D27" s="23">
        <v>45917</v>
      </c>
      <c r="E27" s="29">
        <v>45918</v>
      </c>
      <c r="F27" s="22">
        <v>45919</v>
      </c>
      <c r="G27" s="29">
        <v>45920</v>
      </c>
      <c r="H27" s="29">
        <v>45921</v>
      </c>
      <c r="I27" s="29"/>
      <c r="J27" s="23">
        <v>45943</v>
      </c>
      <c r="K27" s="23">
        <v>45944</v>
      </c>
      <c r="L27" s="23">
        <v>45945</v>
      </c>
      <c r="M27" s="23">
        <v>45946</v>
      </c>
      <c r="N27" s="22">
        <v>45947</v>
      </c>
      <c r="O27" s="23">
        <v>45948</v>
      </c>
      <c r="P27" s="29">
        <v>45949</v>
      </c>
      <c r="Q27" s="29"/>
      <c r="R27" s="23">
        <v>45971</v>
      </c>
      <c r="S27" s="29">
        <v>45972</v>
      </c>
      <c r="T27" s="23">
        <v>45973</v>
      </c>
      <c r="U27" s="29">
        <v>45974</v>
      </c>
      <c r="V27" s="22">
        <v>45975</v>
      </c>
      <c r="W27" s="29">
        <v>45976</v>
      </c>
      <c r="X27" s="29">
        <v>45977</v>
      </c>
      <c r="Y27" s="29"/>
      <c r="Z27" s="23">
        <v>46006</v>
      </c>
      <c r="AA27" s="23">
        <v>46007</v>
      </c>
      <c r="AB27" s="23">
        <v>46008</v>
      </c>
      <c r="AC27" s="29">
        <v>46009</v>
      </c>
      <c r="AD27" s="22">
        <v>46010</v>
      </c>
      <c r="AE27" s="29">
        <v>46011</v>
      </c>
      <c r="AF27" s="29">
        <v>46012</v>
      </c>
      <c r="AG27" s="34"/>
      <c r="AH27" s="34"/>
    </row>
    <row r="28" spans="2:34" ht="18" customHeight="1" x14ac:dyDescent="0.4">
      <c r="B28" s="29">
        <v>45922</v>
      </c>
      <c r="C28" s="24">
        <v>45923</v>
      </c>
      <c r="D28" s="23">
        <v>45924</v>
      </c>
      <c r="E28" s="29">
        <v>45925</v>
      </c>
      <c r="F28" s="22">
        <v>45926</v>
      </c>
      <c r="G28" s="29">
        <v>45927</v>
      </c>
      <c r="H28" s="29">
        <v>45928</v>
      </c>
      <c r="I28" s="29"/>
      <c r="J28" s="23">
        <v>45950</v>
      </c>
      <c r="K28" s="24">
        <v>45951</v>
      </c>
      <c r="L28" s="23">
        <v>45952</v>
      </c>
      <c r="M28" s="23">
        <v>45953</v>
      </c>
      <c r="N28" s="22">
        <v>45954</v>
      </c>
      <c r="O28" s="23">
        <v>45955</v>
      </c>
      <c r="P28" s="29">
        <v>45956</v>
      </c>
      <c r="Q28" s="29"/>
      <c r="R28" s="23">
        <v>45978</v>
      </c>
      <c r="S28" s="24">
        <v>45979</v>
      </c>
      <c r="T28" s="23">
        <v>45980</v>
      </c>
      <c r="U28" s="29">
        <v>45981</v>
      </c>
      <c r="V28" s="22">
        <v>45982</v>
      </c>
      <c r="W28" s="29">
        <v>45983</v>
      </c>
      <c r="X28" s="29">
        <v>45984</v>
      </c>
      <c r="Y28" s="29"/>
      <c r="Z28" s="23">
        <v>46013</v>
      </c>
      <c r="AA28" s="24">
        <v>46014</v>
      </c>
      <c r="AB28" s="23">
        <v>46015</v>
      </c>
      <c r="AC28" s="29">
        <v>46016</v>
      </c>
      <c r="AD28" s="22">
        <v>46017</v>
      </c>
      <c r="AE28" s="29">
        <v>46018</v>
      </c>
      <c r="AF28" s="29">
        <v>46019</v>
      </c>
      <c r="AG28" s="34"/>
      <c r="AH28" s="34"/>
    </row>
    <row r="29" spans="2:34" ht="18" customHeight="1" x14ac:dyDescent="0.4">
      <c r="B29" s="29">
        <v>45929</v>
      </c>
      <c r="C29" s="23">
        <v>45930</v>
      </c>
      <c r="D29" s="23">
        <v>45931</v>
      </c>
      <c r="E29" s="29">
        <v>45932</v>
      </c>
      <c r="F29" s="22">
        <v>45933</v>
      </c>
      <c r="G29" s="29">
        <v>45934</v>
      </c>
      <c r="H29" s="29">
        <v>45935</v>
      </c>
      <c r="I29" s="29"/>
      <c r="J29" s="23">
        <v>45957</v>
      </c>
      <c r="K29" s="23">
        <v>45958</v>
      </c>
      <c r="L29" s="23">
        <v>45959</v>
      </c>
      <c r="M29" s="23">
        <v>45960</v>
      </c>
      <c r="N29" s="22">
        <v>45961</v>
      </c>
      <c r="O29" s="23">
        <v>45962</v>
      </c>
      <c r="P29" s="29">
        <v>45963</v>
      </c>
      <c r="Q29" s="29"/>
      <c r="R29" s="29">
        <v>45985</v>
      </c>
      <c r="S29" s="23">
        <v>45986</v>
      </c>
      <c r="T29" s="29">
        <v>45987</v>
      </c>
      <c r="U29" s="29">
        <v>45988</v>
      </c>
      <c r="V29" s="22">
        <v>45989</v>
      </c>
      <c r="W29" s="29">
        <v>45990</v>
      </c>
      <c r="X29" s="29">
        <v>45991</v>
      </c>
      <c r="Y29" s="29"/>
      <c r="Z29" s="29">
        <v>46020</v>
      </c>
      <c r="AA29" s="23">
        <v>46021</v>
      </c>
      <c r="AB29" s="29">
        <v>46022</v>
      </c>
      <c r="AC29" s="29">
        <v>46023</v>
      </c>
      <c r="AD29" s="22">
        <v>46024</v>
      </c>
      <c r="AE29" s="29">
        <v>46025</v>
      </c>
      <c r="AF29" s="29">
        <v>46026</v>
      </c>
      <c r="AG29" s="34"/>
      <c r="AH29" s="34"/>
    </row>
    <row r="30" spans="2:34" ht="18" customHeight="1" x14ac:dyDescent="0.4">
      <c r="B30" s="29">
        <v>45936</v>
      </c>
      <c r="C30" s="29">
        <v>45937</v>
      </c>
      <c r="D30" s="29">
        <v>45938</v>
      </c>
      <c r="E30" s="29">
        <v>45939</v>
      </c>
      <c r="F30" s="22">
        <v>45940</v>
      </c>
      <c r="G30" s="29">
        <v>45941</v>
      </c>
      <c r="H30" s="29">
        <v>45942</v>
      </c>
      <c r="I30" s="29"/>
      <c r="J30" s="23">
        <v>45964</v>
      </c>
      <c r="K30" s="23">
        <v>45965</v>
      </c>
      <c r="L30" s="23">
        <v>45966</v>
      </c>
      <c r="M30" s="23">
        <v>45967</v>
      </c>
      <c r="N30" s="22">
        <v>45968</v>
      </c>
      <c r="O30" s="29">
        <v>45969</v>
      </c>
      <c r="P30" s="29">
        <v>45970</v>
      </c>
      <c r="Q30" s="29"/>
      <c r="R30" s="29">
        <v>45992</v>
      </c>
      <c r="S30" s="29">
        <v>45993</v>
      </c>
      <c r="T30" s="29">
        <v>45994</v>
      </c>
      <c r="U30" s="29">
        <v>45995</v>
      </c>
      <c r="V30" s="22">
        <v>45996</v>
      </c>
      <c r="W30" s="29">
        <v>45997</v>
      </c>
      <c r="X30" s="29">
        <v>45998</v>
      </c>
      <c r="Y30" s="29"/>
      <c r="Z30" s="29">
        <v>46027</v>
      </c>
      <c r="AA30" s="29">
        <v>46028</v>
      </c>
      <c r="AB30" s="29">
        <v>46029</v>
      </c>
      <c r="AC30" s="29">
        <v>46030</v>
      </c>
      <c r="AD30" s="22">
        <v>46031</v>
      </c>
      <c r="AE30" s="29">
        <v>46032</v>
      </c>
      <c r="AF30" s="29">
        <v>46033</v>
      </c>
      <c r="AG30" s="34"/>
      <c r="AH30" s="34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1" priority="12">
      <formula>MONTH(B9)&lt;&gt;MONTH($B$11)</formula>
    </cfRule>
  </conditionalFormatting>
  <conditionalFormatting sqref="B17:I22">
    <cfRule type="expression" dxfId="10" priority="8">
      <formula>MONTH(B17)&lt;&gt;MONTH($B$19)</formula>
    </cfRule>
  </conditionalFormatting>
  <conditionalFormatting sqref="B25:I30">
    <cfRule type="expression" dxfId="9" priority="4">
      <formula>MONTH(B25)&lt;&gt;MONTH($B$27)</formula>
    </cfRule>
  </conditionalFormatting>
  <conditionalFormatting sqref="J9:Q14">
    <cfRule type="expression" dxfId="8" priority="11">
      <formula>MONTH(J9)&lt;&gt;MONTH($J$11)</formula>
    </cfRule>
  </conditionalFormatting>
  <conditionalFormatting sqref="J17:Q22">
    <cfRule type="expression" dxfId="7" priority="7">
      <formula>MONTH(J17)&lt;&gt;MONTH($J$19)</formula>
    </cfRule>
  </conditionalFormatting>
  <conditionalFormatting sqref="J25:Q30">
    <cfRule type="expression" dxfId="6" priority="3">
      <formula>MONTH(J25)&lt;&gt;MONTH($J$27)</formula>
    </cfRule>
  </conditionalFormatting>
  <conditionalFormatting sqref="R9:Y14">
    <cfRule type="expression" dxfId="5" priority="10">
      <formula>MONTH(R9)&lt;&gt;MONTH($R$11)</formula>
    </cfRule>
  </conditionalFormatting>
  <conditionalFormatting sqref="R17:Y22">
    <cfRule type="expression" dxfId="4" priority="6">
      <formula>MONTH(R17)&lt;&gt;MONTH($R$19)</formula>
    </cfRule>
  </conditionalFormatting>
  <conditionalFormatting sqref="R25:Y30">
    <cfRule type="expression" dxfId="3" priority="2">
      <formula>MONTH(R25)&lt;&gt;MONTH($R$27)</formula>
    </cfRule>
  </conditionalFormatting>
  <conditionalFormatting sqref="Z9:AF14">
    <cfRule type="expression" dxfId="2" priority="9">
      <formula>MONTH(Z9)&lt;&gt;MONTH($Z$11)</formula>
    </cfRule>
  </conditionalFormatting>
  <conditionalFormatting sqref="Z17:AF22">
    <cfRule type="expression" dxfId="1" priority="5">
      <formula>MONTH(Z17)&lt;&gt;MONTH($Z$19)</formula>
    </cfRule>
  </conditionalFormatting>
  <conditionalFormatting sqref="Z25:AF30">
    <cfRule type="expression" dxfId="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F00-000000000000}"/>
    <dataValidation allowBlank="1" showInputMessage="1" showErrorMessage="1" prompt="Dani u tjedan za mjesec iz ćelije iznad ove navedeni su u rasponu ćelija od I4 do O4" sqref="J8" xr:uid="{00000000-0002-0000-0F00-000001000000}"/>
    <dataValidation allowBlank="1" showInputMessage="1" showErrorMessage="1" prompt="Dani u tjedan za mjesec iz ćelije iznad ove navedeni su u rasponu ćelija od P4 do V4" sqref="R8" xr:uid="{00000000-0002-0000-0F00-000002000000}"/>
    <dataValidation allowBlank="1" showInputMessage="1" showErrorMessage="1" prompt="Dani u tjedan za mjesec iz ćelije iznad ove navedeni su u rasponu ćelija od W4 do AC4" sqref="Z8" xr:uid="{00000000-0002-0000-0F00-000003000000}"/>
    <dataValidation allowBlank="1" showInputMessage="1" showErrorMessage="1" prompt="Dani u tjedan za mjesec iz ćelije iznad ove navedeni su u rasponu ćelija od B12 do H12" sqref="B16" xr:uid="{00000000-0002-0000-0F00-000004000000}"/>
    <dataValidation allowBlank="1" showInputMessage="1" showErrorMessage="1" prompt="Dani u tjedan za mjesec iz ćelije iznad ove navedeni su u rasponu ćelija od I12 do O12" sqref="J16" xr:uid="{00000000-0002-0000-0F00-000005000000}"/>
    <dataValidation allowBlank="1" showInputMessage="1" showErrorMessage="1" prompt="Dani u tjedan za mjesec iz ćelije iznad ove navedeni su u rasponu ćelija od P12 do V12" sqref="R16" xr:uid="{00000000-0002-0000-0F00-000006000000}"/>
    <dataValidation allowBlank="1" showInputMessage="1" showErrorMessage="1" prompt="Dani u tjedan za mjesec iz ćelije iznad ove navedeni su u rasponu ćelija od W12 do AC12" sqref="Z16" xr:uid="{00000000-0002-0000-0F00-000007000000}"/>
    <dataValidation allowBlank="1" showInputMessage="1" showErrorMessage="1" prompt="Dani u tjedan za mjesec iz ćelije iznad ove navedeni su u rasponu ćelija od B20 do H20" sqref="B24" xr:uid="{00000000-0002-0000-0F00-000008000000}"/>
    <dataValidation allowBlank="1" showInputMessage="1" showErrorMessage="1" prompt="Dani u tjedan za mjesec iz ćelije iznad ove navedeni su u rasponu ćelija od I20 do O20" sqref="J24" xr:uid="{00000000-0002-0000-0F00-000009000000}"/>
    <dataValidation allowBlank="1" showInputMessage="1" showErrorMessage="1" prompt="Dani u tjedan za mjesec iz ćelije iznad ove navedeni su u rasponu ćelija od P20 do V20" sqref="R24" xr:uid="{00000000-0002-0000-0F00-00000A000000}"/>
    <dataValidation allowBlank="1" showInputMessage="1" showErrorMessage="1" prompt="Dani u tjedan za mjesec iz ćelije iznad ove navedeni su u rasponu ćelija od W20 do AC20" sqref="Z24" xr:uid="{00000000-0002-0000-0F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F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F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F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F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F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F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F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F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F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F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F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F00-000017000000}"/>
    <dataValidation allowBlank="1" showInputMessage="1" showErrorMessage="1" prompt="U ovu ćeliju unesite godinu. Kalendarski se datumi automatski ažuriraju u ćelijama od B3 do AC26" sqref="B2:AF2 B3:B6" xr:uid="{00000000-0002-0000-0F00-000018000000}"/>
    <dataValidation allowBlank="1" showInputMessage="1" showErrorMessage="1" prompt="Odaberite prvi dan u tjednu u ćeliji s desne strane, kalendarsku godinu u ćeliji ispod ove" sqref="B1:K1" xr:uid="{00000000-0002-0000-0F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F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F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8.75" x14ac:dyDescent="0.4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  <pageSetUpPr autoPageBreaks="0" fitToPage="1"/>
  </sheetPr>
  <dimension ref="A1:AG31"/>
  <sheetViews>
    <sheetView showGridLines="0" topLeftCell="A2" zoomScaleNormal="100" workbookViewId="0">
      <selection activeCell="R29" sqref="R29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3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3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3" ht="50.25" customHeight="1" x14ac:dyDescent="0.4">
      <c r="A3" s="3"/>
      <c r="B3" s="89" t="s">
        <v>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</row>
    <row r="4" spans="1:33" ht="35.1" customHeight="1" x14ac:dyDescent="0.4">
      <c r="A4" s="3"/>
      <c r="B4" s="10"/>
      <c r="C4" s="10"/>
      <c r="D4" s="87" t="s">
        <v>31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10"/>
    </row>
    <row r="5" spans="1:33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3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21"/>
      <c r="K6" s="88" t="s">
        <v>21</v>
      </c>
      <c r="L6" s="88"/>
      <c r="M6" s="88"/>
      <c r="N6" s="88"/>
      <c r="O6" s="88"/>
      <c r="P6" s="6"/>
      <c r="Q6" s="8"/>
      <c r="R6" s="88" t="s">
        <v>36</v>
      </c>
      <c r="S6" s="88"/>
      <c r="T6" s="88"/>
      <c r="U6" s="88"/>
      <c r="V6" s="88"/>
      <c r="W6" s="6"/>
      <c r="X6" s="50"/>
      <c r="Z6" s="6"/>
      <c r="AA6" s="76" t="s">
        <v>35</v>
      </c>
      <c r="AB6" s="6"/>
      <c r="AC6" s="6"/>
    </row>
    <row r="7" spans="1:33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3" ht="18" customHeight="1" x14ac:dyDescent="0.4">
      <c r="B9" s="19">
        <f t="array" ref="B9:H14">Sij</f>
        <v>45656</v>
      </c>
      <c r="C9" s="32">
        <v>45657</v>
      </c>
      <c r="D9" s="33">
        <v>45658</v>
      </c>
      <c r="E9" s="47">
        <v>45659</v>
      </c>
      <c r="F9" s="13">
        <v>45660</v>
      </c>
      <c r="G9" s="32">
        <v>45661</v>
      </c>
      <c r="H9" s="13">
        <v>45662</v>
      </c>
      <c r="I9" s="13">
        <f t="array" ref="I9:O14">Velj</f>
        <v>45684</v>
      </c>
      <c r="J9" s="32">
        <v>45685</v>
      </c>
      <c r="K9" s="13">
        <v>45686</v>
      </c>
      <c r="L9" s="47">
        <v>45687</v>
      </c>
      <c r="M9" s="13">
        <v>45688</v>
      </c>
      <c r="N9" s="32">
        <v>45689</v>
      </c>
      <c r="O9" s="13">
        <v>45690</v>
      </c>
      <c r="P9" s="13">
        <f t="array" ref="P9:V14">Ožu</f>
        <v>45712</v>
      </c>
      <c r="Q9" s="32">
        <v>45713</v>
      </c>
      <c r="R9" s="13">
        <v>45714</v>
      </c>
      <c r="S9" s="13">
        <v>45715</v>
      </c>
      <c r="T9" s="13">
        <v>45716</v>
      </c>
      <c r="U9" s="32">
        <v>45717</v>
      </c>
      <c r="V9" s="13">
        <v>45718</v>
      </c>
      <c r="W9" s="13">
        <f t="array" ref="W9:AC14">Tra</f>
        <v>45747</v>
      </c>
      <c r="X9" s="32">
        <v>45748</v>
      </c>
      <c r="Y9" s="36">
        <v>45749</v>
      </c>
      <c r="Z9" s="36">
        <v>45750</v>
      </c>
      <c r="AA9" s="13">
        <v>45751</v>
      </c>
      <c r="AB9" s="32">
        <v>45752</v>
      </c>
      <c r="AC9" s="19">
        <v>45753</v>
      </c>
      <c r="AD9" s="14"/>
    </row>
    <row r="10" spans="1:33" ht="18" customHeight="1" x14ac:dyDescent="0.4">
      <c r="B10" s="19">
        <v>45663</v>
      </c>
      <c r="C10" s="32">
        <v>45664</v>
      </c>
      <c r="D10" s="13">
        <v>45665</v>
      </c>
      <c r="E10" s="13">
        <v>45666</v>
      </c>
      <c r="F10" s="13">
        <v>45667</v>
      </c>
      <c r="G10" s="32">
        <v>45668</v>
      </c>
      <c r="H10" s="13">
        <v>45669</v>
      </c>
      <c r="I10" s="13">
        <v>45691</v>
      </c>
      <c r="J10" s="32">
        <v>45692</v>
      </c>
      <c r="K10" s="13">
        <v>45693</v>
      </c>
      <c r="L10" s="13">
        <v>45694</v>
      </c>
      <c r="M10" s="13">
        <v>45695</v>
      </c>
      <c r="N10" s="32">
        <v>45696</v>
      </c>
      <c r="O10" s="13">
        <v>45697</v>
      </c>
      <c r="P10" s="13">
        <v>45719</v>
      </c>
      <c r="Q10" s="32">
        <v>45720</v>
      </c>
      <c r="R10" s="13">
        <v>45721</v>
      </c>
      <c r="S10" s="36">
        <v>45722</v>
      </c>
      <c r="T10" s="13">
        <v>45723</v>
      </c>
      <c r="U10" s="32">
        <v>45724</v>
      </c>
      <c r="V10" s="13">
        <v>45725</v>
      </c>
      <c r="W10" s="13">
        <v>45754</v>
      </c>
      <c r="X10" s="32">
        <v>45755</v>
      </c>
      <c r="Y10" s="33">
        <v>45756</v>
      </c>
      <c r="Z10" s="47">
        <v>45757</v>
      </c>
      <c r="AA10" s="13">
        <v>45758</v>
      </c>
      <c r="AB10" s="32">
        <v>45759</v>
      </c>
      <c r="AC10" s="19">
        <v>45760</v>
      </c>
      <c r="AD10" s="14"/>
    </row>
    <row r="11" spans="1:33" ht="18" customHeight="1" x14ac:dyDescent="0.4">
      <c r="B11" s="19">
        <v>45670</v>
      </c>
      <c r="C11" s="32">
        <v>45671</v>
      </c>
      <c r="D11" s="33">
        <v>45672</v>
      </c>
      <c r="E11" s="47">
        <v>45673</v>
      </c>
      <c r="F11" s="13">
        <v>45674</v>
      </c>
      <c r="G11" s="32">
        <v>45675</v>
      </c>
      <c r="H11" s="13">
        <v>45676</v>
      </c>
      <c r="I11" s="13">
        <v>45698</v>
      </c>
      <c r="J11" s="32">
        <v>45699</v>
      </c>
      <c r="K11" s="33">
        <v>45700</v>
      </c>
      <c r="L11" s="47">
        <v>45701</v>
      </c>
      <c r="M11" s="13">
        <v>45702</v>
      </c>
      <c r="N11" s="32">
        <v>45703</v>
      </c>
      <c r="O11" s="13">
        <v>45704</v>
      </c>
      <c r="P11" s="13">
        <v>45726</v>
      </c>
      <c r="Q11" s="32">
        <v>45727</v>
      </c>
      <c r="R11" s="33">
        <v>45728</v>
      </c>
      <c r="S11" s="47">
        <v>45729</v>
      </c>
      <c r="T11" s="13">
        <v>45730</v>
      </c>
      <c r="U11" s="32">
        <v>45731</v>
      </c>
      <c r="V11" s="13">
        <v>45732</v>
      </c>
      <c r="W11" s="13">
        <v>45761</v>
      </c>
      <c r="X11" s="32">
        <v>45762</v>
      </c>
      <c r="Y11" s="36">
        <v>45763</v>
      </c>
      <c r="Z11" s="36">
        <v>45764</v>
      </c>
      <c r="AA11" s="13">
        <v>45765</v>
      </c>
      <c r="AB11" s="32">
        <v>45766</v>
      </c>
      <c r="AC11" s="19">
        <v>45767</v>
      </c>
      <c r="AD11" s="14"/>
    </row>
    <row r="12" spans="1:33" ht="18" customHeight="1" x14ac:dyDescent="0.4">
      <c r="B12" s="19">
        <v>45677</v>
      </c>
      <c r="C12" s="32">
        <v>45678</v>
      </c>
      <c r="D12" s="13">
        <v>45679</v>
      </c>
      <c r="E12" s="13">
        <v>45680</v>
      </c>
      <c r="F12" s="13">
        <v>45681</v>
      </c>
      <c r="G12" s="32">
        <v>45682</v>
      </c>
      <c r="H12" s="13">
        <v>45683</v>
      </c>
      <c r="I12" s="13">
        <v>45705</v>
      </c>
      <c r="J12" s="32">
        <v>45706</v>
      </c>
      <c r="K12" s="13">
        <v>45707</v>
      </c>
      <c r="L12" s="13">
        <v>45708</v>
      </c>
      <c r="M12" s="13">
        <v>45709</v>
      </c>
      <c r="N12" s="32">
        <v>45710</v>
      </c>
      <c r="O12" s="13">
        <v>45711</v>
      </c>
      <c r="P12" s="13">
        <v>45733</v>
      </c>
      <c r="Q12" s="32">
        <v>45734</v>
      </c>
      <c r="R12" s="13">
        <v>45735</v>
      </c>
      <c r="S12" s="36">
        <v>45736</v>
      </c>
      <c r="T12" s="13">
        <v>45737</v>
      </c>
      <c r="U12" s="32">
        <v>45738</v>
      </c>
      <c r="V12" s="13">
        <v>45739</v>
      </c>
      <c r="W12" s="13">
        <v>45768</v>
      </c>
      <c r="X12" s="32">
        <v>45769</v>
      </c>
      <c r="Y12" s="33">
        <v>45770</v>
      </c>
      <c r="Z12" s="47">
        <v>45771</v>
      </c>
      <c r="AA12" s="13">
        <v>45772</v>
      </c>
      <c r="AB12" s="32">
        <v>45773</v>
      </c>
      <c r="AC12" s="19">
        <v>45774</v>
      </c>
      <c r="AD12" s="14"/>
    </row>
    <row r="13" spans="1:33" ht="18" customHeight="1" x14ac:dyDescent="0.4">
      <c r="B13" s="19">
        <v>45684</v>
      </c>
      <c r="C13" s="32">
        <v>45685</v>
      </c>
      <c r="D13" s="33">
        <v>45686</v>
      </c>
      <c r="E13" s="47">
        <v>45687</v>
      </c>
      <c r="F13" s="13">
        <v>45688</v>
      </c>
      <c r="G13" s="32">
        <v>45689</v>
      </c>
      <c r="H13" s="13">
        <v>45690</v>
      </c>
      <c r="I13" s="13">
        <v>45712</v>
      </c>
      <c r="J13" s="32">
        <v>45713</v>
      </c>
      <c r="K13" s="33">
        <v>45714</v>
      </c>
      <c r="L13" s="47">
        <v>45715</v>
      </c>
      <c r="M13" s="13">
        <v>45716</v>
      </c>
      <c r="N13" s="32">
        <v>45717</v>
      </c>
      <c r="O13" s="13">
        <v>45718</v>
      </c>
      <c r="P13" s="13">
        <v>45740</v>
      </c>
      <c r="Q13" s="32">
        <v>45741</v>
      </c>
      <c r="R13" s="33">
        <v>45742</v>
      </c>
      <c r="S13" s="47">
        <v>45743</v>
      </c>
      <c r="T13" s="13">
        <v>45744</v>
      </c>
      <c r="U13" s="32">
        <v>45745</v>
      </c>
      <c r="V13" s="13">
        <v>45746</v>
      </c>
      <c r="W13" s="13">
        <v>45775</v>
      </c>
      <c r="X13" s="32">
        <v>45776</v>
      </c>
      <c r="Y13" s="36">
        <v>45777</v>
      </c>
      <c r="Z13" s="36">
        <v>45778</v>
      </c>
      <c r="AA13" s="13">
        <v>45779</v>
      </c>
      <c r="AB13" s="32">
        <v>45780</v>
      </c>
      <c r="AC13" s="19">
        <v>45781</v>
      </c>
      <c r="AD13" s="14"/>
    </row>
    <row r="14" spans="1:33" ht="18" customHeight="1" x14ac:dyDescent="0.4">
      <c r="B14" s="19">
        <v>45691</v>
      </c>
      <c r="C14" s="32">
        <v>45692</v>
      </c>
      <c r="D14" s="13">
        <v>45693</v>
      </c>
      <c r="E14" s="13">
        <v>45694</v>
      </c>
      <c r="F14" s="13">
        <v>45695</v>
      </c>
      <c r="G14" s="32">
        <v>45696</v>
      </c>
      <c r="H14" s="13">
        <v>45697</v>
      </c>
      <c r="I14" s="13">
        <v>45719</v>
      </c>
      <c r="J14" s="13">
        <v>45720</v>
      </c>
      <c r="K14" s="13">
        <v>45721</v>
      </c>
      <c r="L14" s="13">
        <v>45722</v>
      </c>
      <c r="M14" s="13">
        <v>45723</v>
      </c>
      <c r="N14" s="32">
        <v>45724</v>
      </c>
      <c r="O14" s="13">
        <v>45725</v>
      </c>
      <c r="P14" s="13">
        <v>45747</v>
      </c>
      <c r="Q14" s="32">
        <v>45748</v>
      </c>
      <c r="R14" s="13">
        <v>45749</v>
      </c>
      <c r="S14" s="36">
        <v>45750</v>
      </c>
      <c r="T14" s="13">
        <v>45751</v>
      </c>
      <c r="U14" s="32">
        <v>45752</v>
      </c>
      <c r="V14" s="13">
        <v>45753</v>
      </c>
      <c r="W14" s="13">
        <v>45782</v>
      </c>
      <c r="X14" s="32">
        <v>45783</v>
      </c>
      <c r="Y14" s="36">
        <v>45784</v>
      </c>
      <c r="Z14" s="36">
        <v>45785</v>
      </c>
      <c r="AA14" s="13">
        <v>45786</v>
      </c>
      <c r="AB14" s="32">
        <v>45787</v>
      </c>
      <c r="AC14" s="19">
        <v>45788</v>
      </c>
      <c r="AD14" s="14"/>
    </row>
    <row r="15" spans="1:33" ht="31.5" customHeight="1" x14ac:dyDescent="0.4">
      <c r="B15" s="90" t="str">
        <f>MonthHeaders</f>
        <v>SVIBANJ</v>
      </c>
      <c r="C15" s="90"/>
      <c r="D15" s="90"/>
      <c r="E15" s="90"/>
      <c r="F15" s="90"/>
      <c r="G15" s="90"/>
      <c r="H15" s="90"/>
      <c r="I15" s="90" t="str">
        <f>MonthHeaders</f>
        <v>LIPANJ</v>
      </c>
      <c r="J15" s="90"/>
      <c r="K15" s="90"/>
      <c r="L15" s="90"/>
      <c r="M15" s="90"/>
      <c r="N15" s="90"/>
      <c r="O15" s="90"/>
      <c r="P15" s="90" t="str">
        <f>MonthHeaders</f>
        <v>SRPANJ</v>
      </c>
      <c r="Q15" s="90"/>
      <c r="R15" s="90"/>
      <c r="S15" s="90"/>
      <c r="T15" s="90"/>
      <c r="U15" s="90"/>
      <c r="V15" s="90"/>
      <c r="W15" s="90" t="str">
        <f>MonthHeaders</f>
        <v>KOLOVOZ</v>
      </c>
      <c r="X15" s="90"/>
      <c r="Y15" s="90"/>
      <c r="Z15" s="90"/>
      <c r="AA15" s="90"/>
      <c r="AB15" s="90"/>
      <c r="AC15" s="90"/>
      <c r="AG15" s="34"/>
    </row>
    <row r="16" spans="1:33" ht="18" customHeight="1" x14ac:dyDescent="0.4">
      <c r="B16" s="26" t="str">
        <f t="array" ref="B16:H16">DayHeaders</f>
        <v>po</v>
      </c>
      <c r="C16" s="26" t="str">
        <v>ut</v>
      </c>
      <c r="D16" s="26" t="str">
        <v>sr</v>
      </c>
      <c r="E16" s="26" t="str">
        <v>če</v>
      </c>
      <c r="F16" s="26" t="str">
        <v>pe</v>
      </c>
      <c r="G16" s="26" t="str">
        <v>su</v>
      </c>
      <c r="H16" s="26" t="str">
        <v>ne</v>
      </c>
      <c r="I16" s="26" t="str">
        <f t="array" ref="I16:O16">DayHeaders</f>
        <v>po</v>
      </c>
      <c r="J16" s="26" t="str">
        <v>ut</v>
      </c>
      <c r="K16" s="26" t="str">
        <v>sr</v>
      </c>
      <c r="L16" s="26" t="str">
        <v>če</v>
      </c>
      <c r="M16" s="26" t="str">
        <v>pe</v>
      </c>
      <c r="N16" s="26" t="str">
        <v>su</v>
      </c>
      <c r="O16" s="26" t="str">
        <v>ne</v>
      </c>
      <c r="P16" s="26" t="str">
        <f t="array" ref="P16:V16">DayHeaders</f>
        <v>po</v>
      </c>
      <c r="Q16" s="26" t="str">
        <v>ut</v>
      </c>
      <c r="R16" s="26" t="str">
        <v>sr</v>
      </c>
      <c r="S16" s="26" t="str">
        <v>če</v>
      </c>
      <c r="T16" s="26" t="str">
        <v>pe</v>
      </c>
      <c r="U16" s="26" t="str">
        <v>su</v>
      </c>
      <c r="V16" s="26" t="str">
        <v>ne</v>
      </c>
      <c r="W16" s="26" t="str">
        <f t="array" ref="W16:AC16">DayHeaders</f>
        <v>po</v>
      </c>
      <c r="X16" s="26" t="str">
        <v>ut</v>
      </c>
      <c r="Y16" s="26" t="str">
        <v>sr</v>
      </c>
      <c r="Z16" s="26" t="str">
        <v>če</v>
      </c>
      <c r="AA16" s="26" t="str">
        <v>pe</v>
      </c>
      <c r="AB16" s="26" t="str">
        <v>su</v>
      </c>
      <c r="AC16" s="26" t="str">
        <v>ne</v>
      </c>
    </row>
    <row r="17" spans="2:29" ht="18" customHeight="1" x14ac:dyDescent="0.4">
      <c r="B17" s="12">
        <f t="array" ref="B17:H22">Svi</f>
        <v>45775</v>
      </c>
      <c r="C17" s="27">
        <v>45776</v>
      </c>
      <c r="D17" s="40">
        <v>45777</v>
      </c>
      <c r="E17" s="41">
        <v>45778</v>
      </c>
      <c r="F17" s="13">
        <v>45779</v>
      </c>
      <c r="G17" s="28">
        <v>45780</v>
      </c>
      <c r="H17" s="12">
        <v>45781</v>
      </c>
      <c r="I17" s="12">
        <f t="array" ref="I17:O22">Lip</f>
        <v>45803</v>
      </c>
      <c r="J17" s="27">
        <v>45804</v>
      </c>
      <c r="K17" s="40">
        <v>45805</v>
      </c>
      <c r="L17" s="40">
        <v>45806</v>
      </c>
      <c r="M17" s="12">
        <v>45807</v>
      </c>
      <c r="N17" s="28">
        <v>45808</v>
      </c>
      <c r="O17" s="12">
        <v>45809</v>
      </c>
      <c r="P17" s="13">
        <f t="array" ref="P17:V22">Srp</f>
        <v>45838</v>
      </c>
      <c r="Q17" s="27">
        <v>45839</v>
      </c>
      <c r="R17" s="30">
        <v>45840</v>
      </c>
      <c r="S17" s="66">
        <v>45841</v>
      </c>
      <c r="T17" s="36">
        <v>45842</v>
      </c>
      <c r="U17" s="28">
        <v>45843</v>
      </c>
      <c r="V17" s="12">
        <v>45844</v>
      </c>
      <c r="W17" s="20">
        <f t="array" ref="W17:AC22">Kol</f>
        <v>45866</v>
      </c>
      <c r="X17" s="37">
        <v>45867</v>
      </c>
      <c r="Y17" s="80">
        <v>45868</v>
      </c>
      <c r="Z17" s="80">
        <v>45869</v>
      </c>
      <c r="AA17" s="20">
        <v>45870</v>
      </c>
      <c r="AB17" s="37">
        <v>45871</v>
      </c>
      <c r="AC17" s="20">
        <v>45872</v>
      </c>
    </row>
    <row r="18" spans="2:29" ht="18" customHeight="1" x14ac:dyDescent="0.4">
      <c r="B18" s="13">
        <v>45782</v>
      </c>
      <c r="C18" s="27">
        <v>45783</v>
      </c>
      <c r="D18" s="30">
        <v>45784</v>
      </c>
      <c r="E18" s="66">
        <v>45785</v>
      </c>
      <c r="F18" s="13">
        <v>45786</v>
      </c>
      <c r="G18" s="28">
        <v>45787</v>
      </c>
      <c r="H18" s="12">
        <v>45788</v>
      </c>
      <c r="I18" s="13">
        <v>45810</v>
      </c>
      <c r="J18" s="27">
        <v>45811</v>
      </c>
      <c r="K18" s="30">
        <v>45812</v>
      </c>
      <c r="L18" s="66">
        <v>45813</v>
      </c>
      <c r="M18" s="13">
        <v>45814</v>
      </c>
      <c r="N18" s="28">
        <v>45815</v>
      </c>
      <c r="O18" s="12">
        <v>45816</v>
      </c>
      <c r="P18" s="13">
        <v>45845</v>
      </c>
      <c r="Q18" s="27">
        <v>45846</v>
      </c>
      <c r="R18" s="40">
        <v>45847</v>
      </c>
      <c r="S18" s="41">
        <v>45848</v>
      </c>
      <c r="T18" s="36">
        <v>45849</v>
      </c>
      <c r="U18" s="28">
        <v>45850</v>
      </c>
      <c r="V18" s="12">
        <v>45851</v>
      </c>
      <c r="W18" s="20">
        <v>45873</v>
      </c>
      <c r="X18" s="37">
        <v>45874</v>
      </c>
      <c r="Y18" s="63">
        <v>45875</v>
      </c>
      <c r="Z18" s="77">
        <v>45876</v>
      </c>
      <c r="AA18" s="20">
        <v>45877</v>
      </c>
      <c r="AB18" s="37">
        <v>45878</v>
      </c>
      <c r="AC18" s="20">
        <v>45879</v>
      </c>
    </row>
    <row r="19" spans="2:29" ht="18" customHeight="1" x14ac:dyDescent="0.4">
      <c r="B19" s="13">
        <v>45789</v>
      </c>
      <c r="C19" s="27">
        <v>45790</v>
      </c>
      <c r="D19" s="40">
        <v>45791</v>
      </c>
      <c r="E19" s="41">
        <v>45792</v>
      </c>
      <c r="F19" s="13">
        <v>45793</v>
      </c>
      <c r="G19" s="28">
        <v>45794</v>
      </c>
      <c r="H19" s="12">
        <v>45795</v>
      </c>
      <c r="I19" s="13">
        <v>45817</v>
      </c>
      <c r="J19" s="27">
        <v>45818</v>
      </c>
      <c r="K19" s="40">
        <v>45819</v>
      </c>
      <c r="L19" s="41">
        <v>45820</v>
      </c>
      <c r="M19" s="13">
        <v>45821</v>
      </c>
      <c r="N19" s="28">
        <v>45822</v>
      </c>
      <c r="O19" s="12">
        <v>45823</v>
      </c>
      <c r="P19" s="13">
        <v>45852</v>
      </c>
      <c r="Q19" s="27">
        <v>45853</v>
      </c>
      <c r="R19" s="30">
        <v>45854</v>
      </c>
      <c r="S19" s="66">
        <v>45855</v>
      </c>
      <c r="T19" s="36">
        <v>45856</v>
      </c>
      <c r="U19" s="28">
        <v>45857</v>
      </c>
      <c r="V19" s="12">
        <v>45858</v>
      </c>
      <c r="W19" s="20">
        <v>45880</v>
      </c>
      <c r="X19" s="37">
        <v>45881</v>
      </c>
      <c r="Y19" s="80">
        <v>45882</v>
      </c>
      <c r="Z19" s="80">
        <v>45883</v>
      </c>
      <c r="AA19" s="20">
        <v>45884</v>
      </c>
      <c r="AB19" s="37">
        <v>45885</v>
      </c>
      <c r="AC19" s="20">
        <v>45886</v>
      </c>
    </row>
    <row r="20" spans="2:29" ht="18" customHeight="1" x14ac:dyDescent="0.4">
      <c r="B20" s="13">
        <v>45796</v>
      </c>
      <c r="C20" s="27">
        <v>45797</v>
      </c>
      <c r="D20" s="30">
        <v>45798</v>
      </c>
      <c r="E20" s="66">
        <v>45799</v>
      </c>
      <c r="F20" s="13">
        <v>45800</v>
      </c>
      <c r="G20" s="28">
        <v>45801</v>
      </c>
      <c r="H20" s="12">
        <v>45802</v>
      </c>
      <c r="I20" s="13">
        <v>45824</v>
      </c>
      <c r="J20" s="27">
        <v>45825</v>
      </c>
      <c r="K20" s="30">
        <v>45826</v>
      </c>
      <c r="L20" s="66">
        <v>45827</v>
      </c>
      <c r="M20" s="13">
        <v>45828</v>
      </c>
      <c r="N20" s="28">
        <v>45829</v>
      </c>
      <c r="O20" s="12">
        <v>45830</v>
      </c>
      <c r="P20" s="13">
        <v>45859</v>
      </c>
      <c r="Q20" s="27">
        <v>45860</v>
      </c>
      <c r="R20" s="40">
        <v>45861</v>
      </c>
      <c r="S20" s="41">
        <v>45862</v>
      </c>
      <c r="T20" s="36">
        <v>45863</v>
      </c>
      <c r="U20" s="28">
        <v>45864</v>
      </c>
      <c r="V20" s="12">
        <v>45865</v>
      </c>
      <c r="W20" s="20">
        <v>45887</v>
      </c>
      <c r="X20" s="37">
        <v>45888</v>
      </c>
      <c r="Y20" s="63">
        <v>45889</v>
      </c>
      <c r="Z20" s="77">
        <v>45890</v>
      </c>
      <c r="AA20" s="20">
        <v>45891</v>
      </c>
      <c r="AB20" s="37">
        <v>45892</v>
      </c>
      <c r="AC20" s="20">
        <v>45893</v>
      </c>
    </row>
    <row r="21" spans="2:29" ht="18" customHeight="1" x14ac:dyDescent="0.4">
      <c r="B21" s="13">
        <v>45803</v>
      </c>
      <c r="C21" s="27">
        <v>45804</v>
      </c>
      <c r="D21" s="40">
        <v>45805</v>
      </c>
      <c r="E21" s="41">
        <v>45806</v>
      </c>
      <c r="F21" s="13">
        <v>45807</v>
      </c>
      <c r="G21" s="27">
        <v>45808</v>
      </c>
      <c r="H21" s="12">
        <v>45809</v>
      </c>
      <c r="I21" s="13">
        <v>45831</v>
      </c>
      <c r="J21" s="27">
        <v>45832</v>
      </c>
      <c r="K21" s="40">
        <v>45833</v>
      </c>
      <c r="L21" s="41">
        <v>45834</v>
      </c>
      <c r="M21" s="13">
        <v>45835</v>
      </c>
      <c r="N21" s="28">
        <v>45836</v>
      </c>
      <c r="O21" s="12">
        <v>45837</v>
      </c>
      <c r="P21" s="13">
        <v>45866</v>
      </c>
      <c r="Q21" s="27">
        <v>45867</v>
      </c>
      <c r="R21" s="30">
        <v>45868</v>
      </c>
      <c r="S21" s="48">
        <v>45869</v>
      </c>
      <c r="T21" s="40">
        <v>45870</v>
      </c>
      <c r="U21" s="27">
        <v>45871</v>
      </c>
      <c r="V21" s="12">
        <v>45872</v>
      </c>
      <c r="W21" s="20">
        <v>45894</v>
      </c>
      <c r="X21" s="37">
        <v>45895</v>
      </c>
      <c r="Y21" s="80">
        <v>45896</v>
      </c>
      <c r="Z21" s="80">
        <v>45897</v>
      </c>
      <c r="AA21" s="20">
        <v>45898</v>
      </c>
      <c r="AB21" s="37">
        <v>45899</v>
      </c>
      <c r="AC21" s="20">
        <v>45900</v>
      </c>
    </row>
    <row r="22" spans="2:29" ht="18" customHeight="1" x14ac:dyDescent="0.4">
      <c r="B22" s="12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27">
        <v>45815</v>
      </c>
      <c r="H22" s="12">
        <v>45816</v>
      </c>
      <c r="I22" s="12">
        <v>45838</v>
      </c>
      <c r="J22" s="27">
        <v>45839</v>
      </c>
      <c r="K22" s="12">
        <v>45840</v>
      </c>
      <c r="L22" s="12">
        <v>45841</v>
      </c>
      <c r="M22" s="12">
        <v>45842</v>
      </c>
      <c r="N22" s="27">
        <v>45843</v>
      </c>
      <c r="O22" s="12">
        <v>45844</v>
      </c>
      <c r="P22" s="12">
        <v>45873</v>
      </c>
      <c r="Q22" s="27">
        <v>45874</v>
      </c>
      <c r="R22" s="40">
        <v>45875</v>
      </c>
      <c r="S22" s="40">
        <v>45876</v>
      </c>
      <c r="T22" s="40">
        <v>45877</v>
      </c>
      <c r="U22" s="27">
        <v>45878</v>
      </c>
      <c r="V22" s="12">
        <v>45879</v>
      </c>
      <c r="W22" s="12">
        <v>45901</v>
      </c>
      <c r="X22" s="27">
        <v>45902</v>
      </c>
      <c r="Y22" s="12">
        <v>45903</v>
      </c>
      <c r="Z22" s="12">
        <v>45904</v>
      </c>
      <c r="AA22" s="12">
        <v>45905</v>
      </c>
      <c r="AB22" s="27">
        <v>45906</v>
      </c>
      <c r="AC22" s="12">
        <v>45907</v>
      </c>
    </row>
    <row r="23" spans="2:2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23">
        <f t="array" ref="B25:H30">Ruj</f>
        <v>45901</v>
      </c>
      <c r="C25" s="22">
        <v>45902</v>
      </c>
      <c r="D25" s="24">
        <v>45903</v>
      </c>
      <c r="E25" s="49">
        <v>45904</v>
      </c>
      <c r="F25" s="23">
        <v>45905</v>
      </c>
      <c r="G25" s="22">
        <v>45906</v>
      </c>
      <c r="H25" s="23">
        <v>45907</v>
      </c>
      <c r="I25" s="5">
        <f t="array" ref="I25:O30">Lis</f>
        <v>45929</v>
      </c>
      <c r="J25" s="22">
        <v>45930</v>
      </c>
      <c r="K25" s="24">
        <v>45931</v>
      </c>
      <c r="L25" s="49">
        <v>45932</v>
      </c>
      <c r="M25" s="23">
        <v>45933</v>
      </c>
      <c r="N25" s="22">
        <v>45934</v>
      </c>
      <c r="O25" s="29">
        <v>45935</v>
      </c>
      <c r="P25" s="29">
        <f t="array" ref="P25:V30">Stu</f>
        <v>45957</v>
      </c>
      <c r="Q25" s="22">
        <v>45958</v>
      </c>
      <c r="R25" s="24">
        <v>45959</v>
      </c>
      <c r="S25" s="49">
        <v>45960</v>
      </c>
      <c r="T25" s="29">
        <v>45961</v>
      </c>
      <c r="U25" s="22">
        <v>45962</v>
      </c>
      <c r="V25" s="29">
        <v>45963</v>
      </c>
      <c r="W25" s="29">
        <f t="array" ref="W25:AC30">Pro</f>
        <v>45992</v>
      </c>
      <c r="X25" s="22">
        <v>45993</v>
      </c>
      <c r="Y25" s="29">
        <v>45994</v>
      </c>
      <c r="Z25" s="29">
        <v>45995</v>
      </c>
      <c r="AA25" s="29">
        <v>45996</v>
      </c>
      <c r="AB25" s="22">
        <v>45997</v>
      </c>
      <c r="AC25" s="29">
        <v>45998</v>
      </c>
    </row>
    <row r="26" spans="2:29" ht="18" customHeight="1" x14ac:dyDescent="0.4">
      <c r="B26" s="23">
        <v>45908</v>
      </c>
      <c r="C26" s="22">
        <v>45909</v>
      </c>
      <c r="D26" s="23">
        <v>45910</v>
      </c>
      <c r="E26" s="23">
        <v>45911</v>
      </c>
      <c r="F26" s="23">
        <v>45912</v>
      </c>
      <c r="G26" s="22">
        <v>45913</v>
      </c>
      <c r="H26" s="23">
        <v>45914</v>
      </c>
      <c r="I26" s="5">
        <v>45936</v>
      </c>
      <c r="J26" s="22">
        <v>45937</v>
      </c>
      <c r="K26" s="29">
        <v>45938</v>
      </c>
      <c r="L26" s="29">
        <v>45939</v>
      </c>
      <c r="M26" s="29">
        <v>45940</v>
      </c>
      <c r="N26" s="22">
        <v>45941</v>
      </c>
      <c r="O26" s="29">
        <v>45942</v>
      </c>
      <c r="P26" s="29">
        <v>45964</v>
      </c>
      <c r="Q26" s="22">
        <v>45965</v>
      </c>
      <c r="R26" s="29">
        <v>45966</v>
      </c>
      <c r="S26" s="29">
        <v>45967</v>
      </c>
      <c r="T26" s="23">
        <v>45968</v>
      </c>
      <c r="U26" s="22">
        <v>45969</v>
      </c>
      <c r="V26" s="29">
        <v>45970</v>
      </c>
      <c r="W26" s="29">
        <v>45999</v>
      </c>
      <c r="X26" s="22">
        <v>46000</v>
      </c>
      <c r="Y26" s="29">
        <v>46001</v>
      </c>
      <c r="Z26" s="49">
        <v>46002</v>
      </c>
      <c r="AA26" s="23">
        <v>46003</v>
      </c>
      <c r="AB26" s="22">
        <v>46004</v>
      </c>
      <c r="AC26" s="29">
        <v>46005</v>
      </c>
    </row>
    <row r="27" spans="2:29" ht="18" customHeight="1" x14ac:dyDescent="0.4">
      <c r="B27" s="23">
        <v>45915</v>
      </c>
      <c r="C27" s="22">
        <v>45916</v>
      </c>
      <c r="D27" s="24">
        <v>45917</v>
      </c>
      <c r="E27" s="49">
        <v>45918</v>
      </c>
      <c r="F27" s="23">
        <v>45919</v>
      </c>
      <c r="G27" s="22">
        <v>45920</v>
      </c>
      <c r="H27" s="23">
        <v>45921</v>
      </c>
      <c r="I27" s="5">
        <v>45943</v>
      </c>
      <c r="J27" s="22">
        <v>45944</v>
      </c>
      <c r="K27" s="24">
        <v>45945</v>
      </c>
      <c r="L27" s="49">
        <v>45946</v>
      </c>
      <c r="M27" s="29">
        <v>45947</v>
      </c>
      <c r="N27" s="22">
        <v>45948</v>
      </c>
      <c r="O27" s="29">
        <v>45949</v>
      </c>
      <c r="P27" s="29">
        <v>45971</v>
      </c>
      <c r="Q27" s="22">
        <v>45972</v>
      </c>
      <c r="R27" s="24">
        <v>45973</v>
      </c>
      <c r="S27" s="49">
        <v>45974</v>
      </c>
      <c r="T27" s="23">
        <v>45975</v>
      </c>
      <c r="U27" s="22">
        <v>45976</v>
      </c>
      <c r="V27" s="29">
        <v>45977</v>
      </c>
      <c r="W27" s="29">
        <v>46006</v>
      </c>
      <c r="X27" s="22">
        <v>46007</v>
      </c>
      <c r="Y27" s="29">
        <v>46008</v>
      </c>
      <c r="Z27" s="29">
        <v>46009</v>
      </c>
      <c r="AA27" s="23">
        <v>46010</v>
      </c>
      <c r="AB27" s="22">
        <v>46011</v>
      </c>
      <c r="AC27" s="29">
        <v>46012</v>
      </c>
    </row>
    <row r="28" spans="2:29" ht="18" customHeight="1" x14ac:dyDescent="0.4">
      <c r="B28" s="23">
        <v>45922</v>
      </c>
      <c r="C28" s="22">
        <v>45923</v>
      </c>
      <c r="D28" s="29">
        <v>45924</v>
      </c>
      <c r="E28" s="29">
        <v>45925</v>
      </c>
      <c r="F28" s="23">
        <v>45926</v>
      </c>
      <c r="G28" s="22">
        <v>45927</v>
      </c>
      <c r="H28" s="23">
        <v>45928</v>
      </c>
      <c r="I28" s="5">
        <v>45950</v>
      </c>
      <c r="J28" s="22">
        <v>45951</v>
      </c>
      <c r="K28" s="29">
        <v>45952</v>
      </c>
      <c r="L28" s="29">
        <v>45953</v>
      </c>
      <c r="M28" s="29">
        <v>45954</v>
      </c>
      <c r="N28" s="22">
        <v>45955</v>
      </c>
      <c r="O28" s="29">
        <v>45956</v>
      </c>
      <c r="P28" s="29">
        <v>45978</v>
      </c>
      <c r="Q28" s="22">
        <v>45979</v>
      </c>
      <c r="R28" s="29">
        <v>45980</v>
      </c>
      <c r="S28" s="29">
        <v>45981</v>
      </c>
      <c r="T28" s="23">
        <v>45982</v>
      </c>
      <c r="U28" s="22">
        <v>45983</v>
      </c>
      <c r="V28" s="29">
        <v>45984</v>
      </c>
      <c r="W28" s="29">
        <v>46013</v>
      </c>
      <c r="X28" s="22">
        <v>46014</v>
      </c>
      <c r="Y28" s="29">
        <v>46015</v>
      </c>
      <c r="Z28" s="49">
        <v>46016</v>
      </c>
      <c r="AA28" s="23">
        <v>46017</v>
      </c>
      <c r="AB28" s="22">
        <v>46018</v>
      </c>
      <c r="AC28" s="29">
        <v>46019</v>
      </c>
    </row>
    <row r="29" spans="2:29" ht="18" customHeight="1" x14ac:dyDescent="0.4">
      <c r="B29" s="23">
        <v>45929</v>
      </c>
      <c r="C29" s="22">
        <v>45930</v>
      </c>
      <c r="D29" s="24">
        <v>45931</v>
      </c>
      <c r="E29" s="49">
        <v>45932</v>
      </c>
      <c r="F29" s="23">
        <v>45933</v>
      </c>
      <c r="G29" s="22">
        <v>45934</v>
      </c>
      <c r="H29" s="23">
        <v>45935</v>
      </c>
      <c r="I29" s="5">
        <v>45957</v>
      </c>
      <c r="J29" s="22">
        <v>45958</v>
      </c>
      <c r="K29" s="24">
        <v>45959</v>
      </c>
      <c r="L29" s="49">
        <v>45960</v>
      </c>
      <c r="M29" s="29">
        <v>45961</v>
      </c>
      <c r="N29" s="22">
        <v>45962</v>
      </c>
      <c r="O29" s="29">
        <v>45963</v>
      </c>
      <c r="P29" s="29">
        <v>45985</v>
      </c>
      <c r="Q29" s="22">
        <v>45986</v>
      </c>
      <c r="R29" s="24">
        <v>45987</v>
      </c>
      <c r="S29" s="49">
        <v>45988</v>
      </c>
      <c r="T29" s="23">
        <v>45989</v>
      </c>
      <c r="U29" s="22">
        <v>45990</v>
      </c>
      <c r="V29" s="29">
        <v>45991</v>
      </c>
      <c r="W29" s="29">
        <v>46020</v>
      </c>
      <c r="X29" s="22">
        <v>46021</v>
      </c>
      <c r="Y29" s="29">
        <v>46022</v>
      </c>
      <c r="Z29" s="29">
        <v>46023</v>
      </c>
      <c r="AA29" s="23">
        <v>46024</v>
      </c>
      <c r="AB29" s="22">
        <v>46025</v>
      </c>
      <c r="AC29" s="29">
        <v>46026</v>
      </c>
    </row>
    <row r="30" spans="2:29" ht="18" customHeight="1" x14ac:dyDescent="0.4">
      <c r="B30" s="23">
        <v>45936</v>
      </c>
      <c r="C30" s="22">
        <v>45937</v>
      </c>
      <c r="D30" s="29">
        <v>45938</v>
      </c>
      <c r="E30" s="29">
        <v>45939</v>
      </c>
      <c r="F30" s="23">
        <v>45940</v>
      </c>
      <c r="G30" s="22">
        <v>45941</v>
      </c>
      <c r="H30" s="23">
        <v>45942</v>
      </c>
      <c r="I30" s="5">
        <v>45964</v>
      </c>
      <c r="J30" s="22">
        <v>45965</v>
      </c>
      <c r="K30" s="29">
        <v>45966</v>
      </c>
      <c r="L30" s="29">
        <v>45967</v>
      </c>
      <c r="M30" s="29">
        <v>45968</v>
      </c>
      <c r="N30" s="22">
        <v>45969</v>
      </c>
      <c r="O30" s="29">
        <v>45970</v>
      </c>
      <c r="P30" s="29">
        <v>45992</v>
      </c>
      <c r="Q30" s="22">
        <v>45993</v>
      </c>
      <c r="R30" s="23">
        <v>45994</v>
      </c>
      <c r="S30" s="23">
        <v>45995</v>
      </c>
      <c r="T30" s="23">
        <v>45996</v>
      </c>
      <c r="U30" s="22">
        <v>45997</v>
      </c>
      <c r="V30" s="29">
        <v>45998</v>
      </c>
      <c r="W30" s="29">
        <v>46027</v>
      </c>
      <c r="X30" s="22">
        <v>46028</v>
      </c>
      <c r="Y30" s="29">
        <v>46029</v>
      </c>
      <c r="Z30" s="23">
        <v>46030</v>
      </c>
      <c r="AA30" s="29">
        <v>46031</v>
      </c>
      <c r="AB30" s="22">
        <v>46032</v>
      </c>
      <c r="AC30" s="29">
        <v>46033</v>
      </c>
    </row>
    <row r="31" spans="2:29" ht="18" customHeight="1" x14ac:dyDescent="0.4">
      <c r="S31" s="3"/>
    </row>
  </sheetData>
  <mergeCells count="20">
    <mergeCell ref="B15:H15"/>
    <mergeCell ref="I15:O15"/>
    <mergeCell ref="P15:V15"/>
    <mergeCell ref="W15:AC15"/>
    <mergeCell ref="B23:H23"/>
    <mergeCell ref="I23:O23"/>
    <mergeCell ref="P23:V23"/>
    <mergeCell ref="W23:AC23"/>
    <mergeCell ref="W7:AC7"/>
    <mergeCell ref="B1:J1"/>
    <mergeCell ref="K1:O1"/>
    <mergeCell ref="P1:AC1"/>
    <mergeCell ref="B2:AC2"/>
    <mergeCell ref="B3:AC3"/>
    <mergeCell ref="D4:AB4"/>
    <mergeCell ref="K6:O6"/>
    <mergeCell ref="R6:V6"/>
    <mergeCell ref="B7:H7"/>
    <mergeCell ref="I7:O7"/>
    <mergeCell ref="P7:V7"/>
  </mergeCells>
  <conditionalFormatting sqref="B9:H14">
    <cfRule type="expression" dxfId="191" priority="12">
      <formula>MONTH(B9)&lt;&gt;MONTH($B$11)</formula>
    </cfRule>
  </conditionalFormatting>
  <conditionalFormatting sqref="B17:H22">
    <cfRule type="expression" dxfId="190" priority="8">
      <formula>MONTH(B17)&lt;&gt;MONTH($B$19)</formula>
    </cfRule>
  </conditionalFormatting>
  <conditionalFormatting sqref="B25:H30">
    <cfRule type="expression" dxfId="189" priority="4">
      <formula>MONTH(B25)&lt;&gt;MONTH($B$27)</formula>
    </cfRule>
  </conditionalFormatting>
  <conditionalFormatting sqref="I9:O14">
    <cfRule type="expression" dxfId="188" priority="11">
      <formula>MONTH(I9)&lt;&gt;MONTH($I$11)</formula>
    </cfRule>
  </conditionalFormatting>
  <conditionalFormatting sqref="I17:O22">
    <cfRule type="expression" dxfId="187" priority="7">
      <formula>MONTH(I17)&lt;&gt;MONTH($I$19)</formula>
    </cfRule>
  </conditionalFormatting>
  <conditionalFormatting sqref="I25:O30">
    <cfRule type="expression" dxfId="186" priority="3">
      <formula>MONTH(I25)&lt;&gt;MONTH($I$27)</formula>
    </cfRule>
  </conditionalFormatting>
  <conditionalFormatting sqref="P9:V14">
    <cfRule type="expression" dxfId="185" priority="10">
      <formula>MONTH(P9)&lt;&gt;MONTH($P$11)</formula>
    </cfRule>
  </conditionalFormatting>
  <conditionalFormatting sqref="P17:V22">
    <cfRule type="expression" dxfId="184" priority="6">
      <formula>MONTH(P17)&lt;&gt;MONTH($P$19)</formula>
    </cfRule>
  </conditionalFormatting>
  <conditionalFormatting sqref="P25:V30">
    <cfRule type="expression" dxfId="183" priority="2">
      <formula>MONTH(P25)&lt;&gt;MONTH($P$27)</formula>
    </cfRule>
  </conditionalFormatting>
  <conditionalFormatting sqref="W9:AC14">
    <cfRule type="expression" dxfId="182" priority="9">
      <formula>MONTH(W9)&lt;&gt;MONTH($W$11)</formula>
    </cfRule>
  </conditionalFormatting>
  <conditionalFormatting sqref="W17:AC22">
    <cfRule type="expression" dxfId="181" priority="5">
      <formula>MONTH(W17)&lt;&gt;MONTH($W$19)</formula>
    </cfRule>
  </conditionalFormatting>
  <conditionalFormatting sqref="W25:AC30">
    <cfRule type="expression" dxfId="180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600-000000000000}"/>
    <dataValidation allowBlank="1" showInputMessage="1" showErrorMessage="1" prompt="Dani u tjedan za mjesec iz ćelije iznad ove navedeni su u rasponu ćelija od I4 do O4" sqref="I8" xr:uid="{00000000-0002-0000-0600-000001000000}"/>
    <dataValidation allowBlank="1" showInputMessage="1" showErrorMessage="1" prompt="Dani u tjedan za mjesec iz ćelije iznad ove navedeni su u rasponu ćelija od P4 do V4" sqref="P8" xr:uid="{00000000-0002-0000-0600-000002000000}"/>
    <dataValidation allowBlank="1" showInputMessage="1" showErrorMessage="1" prompt="Dani u tjedan za mjesec iz ćelije iznad ove navedeni su u rasponu ćelija od W4 do AC4" sqref="W8" xr:uid="{00000000-0002-0000-0600-000003000000}"/>
    <dataValidation allowBlank="1" showInputMessage="1" showErrorMessage="1" prompt="Dani u tjedan za mjesec iz ćelije iznad ove navedeni su u rasponu ćelija od B12 do H12" sqref="B16" xr:uid="{00000000-0002-0000-0600-000004000000}"/>
    <dataValidation allowBlank="1" showInputMessage="1" showErrorMessage="1" prompt="Dani u tjedan za mjesec iz ćelije iznad ove navedeni su u rasponu ćelija od I12 do O12" sqref="I16" xr:uid="{00000000-0002-0000-0600-000005000000}"/>
    <dataValidation allowBlank="1" showInputMessage="1" showErrorMessage="1" prompt="Dani u tjedan za mjesec iz ćelije iznad ove navedeni su u rasponu ćelija od P12 do V12" sqref="P16" xr:uid="{00000000-0002-0000-0600-000006000000}"/>
    <dataValidation allowBlank="1" showInputMessage="1" showErrorMessage="1" prompt="Dani u tjedan za mjesec iz ćelije iznad ove navedeni su u rasponu ćelija od W12 do AC12" sqref="W16" xr:uid="{00000000-0002-0000-0600-000007000000}"/>
    <dataValidation allowBlank="1" showInputMessage="1" showErrorMessage="1" prompt="Dani u tjedan za mjesec iz ćelije iznad ove navedeni su u rasponu ćelija od B20 do H20" sqref="B24" xr:uid="{00000000-0002-0000-0600-000008000000}"/>
    <dataValidation allowBlank="1" showInputMessage="1" showErrorMessage="1" prompt="Dani u tjedan za mjesec iz ćelije iznad ove navedeni su u rasponu ćelija od I20 do O20" sqref="I24" xr:uid="{00000000-0002-0000-0600-000009000000}"/>
    <dataValidation allowBlank="1" showInputMessage="1" showErrorMessage="1" prompt="Dani u tjedan za mjesec iz ćelije iznad ove navedeni su u rasponu ćelija od P20 do V20" sqref="P24" xr:uid="{00000000-0002-0000-0600-00000A000000}"/>
    <dataValidation allowBlank="1" showInputMessage="1" showErrorMessage="1" prompt="Dani u tjedan za mjesec iz ćelije iznad ove navedeni su u rasponu ćelija od W20 do AC20" sqref="W24" xr:uid="{00000000-0002-0000-06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6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6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6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6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6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6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6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6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6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6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6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600-000017000000}"/>
    <dataValidation allowBlank="1" showInputMessage="1" showErrorMessage="1" prompt="U ovu ćeliju unesite godinu. Kalendarski se datumi automatski ažuriraju u ćelijama od B3 do AC26" sqref="B2:AC2 B3:B6" xr:uid="{00000000-0002-0000-0600-000018000000}"/>
    <dataValidation allowBlank="1" showInputMessage="1" showErrorMessage="1" prompt="Odaberite prvi dan u tjednu u ćeliji s desne strane, kalendarsku godinu u ćeliji ispod ove" sqref="B1:J1" xr:uid="{00000000-0002-0000-06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6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6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  <pageSetUpPr autoPageBreaks="0" fitToPage="1"/>
  </sheetPr>
  <dimension ref="A1:AK31"/>
  <sheetViews>
    <sheetView showGridLines="0" topLeftCell="A3" zoomScaleNormal="100" workbookViewId="0">
      <selection activeCell="AB25" sqref="AB25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3.66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3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3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3" ht="35.1" customHeight="1" x14ac:dyDescent="0.4">
      <c r="A4" s="3"/>
      <c r="B4" s="10"/>
      <c r="C4" s="10"/>
      <c r="D4" s="87" t="s">
        <v>30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3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3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88" t="s">
        <v>8</v>
      </c>
      <c r="U6" s="88"/>
      <c r="V6" s="88"/>
      <c r="W6" s="88"/>
      <c r="X6" s="88"/>
      <c r="Y6" s="17"/>
      <c r="Z6" s="50"/>
      <c r="AA6" s="6"/>
      <c r="AB6" s="6"/>
      <c r="AC6" s="76" t="s">
        <v>35</v>
      </c>
      <c r="AD6" s="6"/>
      <c r="AE6" s="6"/>
      <c r="AF6" s="6"/>
    </row>
    <row r="7" spans="1:33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32">
        <f t="array" ref="B9:H14">Sij</f>
        <v>45656</v>
      </c>
      <c r="C9" s="13">
        <v>45657</v>
      </c>
      <c r="D9" s="33">
        <v>45658</v>
      </c>
      <c r="E9" s="47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13">
        <v>45686</v>
      </c>
      <c r="M9" s="47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13">
        <v>45749</v>
      </c>
      <c r="AC9" s="36">
        <v>45750</v>
      </c>
      <c r="AD9" s="32">
        <v>45751</v>
      </c>
      <c r="AE9" s="13">
        <v>45752</v>
      </c>
      <c r="AF9" s="13">
        <v>45753</v>
      </c>
      <c r="AG9" s="14"/>
    </row>
    <row r="10" spans="1:33" ht="18" customHeight="1" x14ac:dyDescent="0.4">
      <c r="B10" s="32">
        <v>45663</v>
      </c>
      <c r="C10" s="13">
        <v>45664</v>
      </c>
      <c r="D10" s="13">
        <v>45665</v>
      </c>
      <c r="E10" s="13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13">
        <v>45693</v>
      </c>
      <c r="M10" s="13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13">
        <v>45721</v>
      </c>
      <c r="U10" s="13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33">
        <v>45756</v>
      </c>
      <c r="AC10" s="47">
        <v>45757</v>
      </c>
      <c r="AD10" s="32">
        <v>45758</v>
      </c>
      <c r="AE10" s="13">
        <v>45759</v>
      </c>
      <c r="AF10" s="13">
        <v>45760</v>
      </c>
      <c r="AG10" s="14"/>
    </row>
    <row r="11" spans="1:33" ht="18" customHeight="1" x14ac:dyDescent="0.4">
      <c r="B11" s="32">
        <v>45670</v>
      </c>
      <c r="C11" s="13">
        <v>45671</v>
      </c>
      <c r="D11" s="33">
        <v>45672</v>
      </c>
      <c r="E11" s="47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33">
        <v>45700</v>
      </c>
      <c r="M11" s="47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33">
        <v>45728</v>
      </c>
      <c r="U11" s="47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13">
        <v>45763</v>
      </c>
      <c r="AC11" s="13">
        <v>45764</v>
      </c>
      <c r="AD11" s="32">
        <v>45765</v>
      </c>
      <c r="AE11" s="13">
        <v>45766</v>
      </c>
      <c r="AF11" s="13">
        <v>45767</v>
      </c>
      <c r="AG11" s="14"/>
    </row>
    <row r="12" spans="1:33" ht="18" customHeight="1" x14ac:dyDescent="0.4">
      <c r="B12" s="32">
        <v>45677</v>
      </c>
      <c r="C12" s="13">
        <v>45678</v>
      </c>
      <c r="D12" s="13">
        <v>45679</v>
      </c>
      <c r="E12" s="13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13">
        <v>45707</v>
      </c>
      <c r="M12" s="13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13">
        <v>45735</v>
      </c>
      <c r="U12" s="13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33">
        <v>45770</v>
      </c>
      <c r="AC12" s="47">
        <v>45771</v>
      </c>
      <c r="AD12" s="32">
        <v>45772</v>
      </c>
      <c r="AE12" s="13">
        <v>45773</v>
      </c>
      <c r="AF12" s="13">
        <v>45774</v>
      </c>
      <c r="AG12" s="14"/>
    </row>
    <row r="13" spans="1:33" ht="18" customHeight="1" x14ac:dyDescent="0.4">
      <c r="B13" s="32">
        <v>45684</v>
      </c>
      <c r="C13" s="13">
        <v>45685</v>
      </c>
      <c r="D13" s="33">
        <v>45686</v>
      </c>
      <c r="E13" s="47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33">
        <v>45714</v>
      </c>
      <c r="M13" s="47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33">
        <v>45742</v>
      </c>
      <c r="U13" s="47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13">
        <v>45777</v>
      </c>
      <c r="AC13" s="13">
        <v>45778</v>
      </c>
      <c r="AD13" s="32">
        <v>45779</v>
      </c>
      <c r="AE13" s="13">
        <v>45780</v>
      </c>
      <c r="AF13" s="13">
        <v>45781</v>
      </c>
      <c r="AG13" s="14"/>
    </row>
    <row r="14" spans="1:33" ht="18" customHeight="1" x14ac:dyDescent="0.4">
      <c r="B14" s="32">
        <v>45691</v>
      </c>
      <c r="C14" s="13">
        <v>45692</v>
      </c>
      <c r="D14" s="13">
        <v>45693</v>
      </c>
      <c r="E14" s="13">
        <v>45694</v>
      </c>
      <c r="F14" s="32">
        <v>45695</v>
      </c>
      <c r="G14" s="13">
        <v>45696</v>
      </c>
      <c r="H14" s="13">
        <v>45697</v>
      </c>
      <c r="I14" s="13"/>
      <c r="J14" s="32">
        <v>45719</v>
      </c>
      <c r="K14" s="13">
        <v>45720</v>
      </c>
      <c r="L14" s="13">
        <v>45721</v>
      </c>
      <c r="M14" s="13">
        <v>45722</v>
      </c>
      <c r="N14" s="32">
        <v>45723</v>
      </c>
      <c r="O14" s="13">
        <v>45724</v>
      </c>
      <c r="P14" s="13">
        <v>45725</v>
      </c>
      <c r="Q14" s="13"/>
      <c r="R14" s="32">
        <v>45747</v>
      </c>
      <c r="S14" s="13">
        <v>45748</v>
      </c>
      <c r="T14" s="13">
        <v>45749</v>
      </c>
      <c r="U14" s="13">
        <v>45750</v>
      </c>
      <c r="V14" s="32">
        <v>45751</v>
      </c>
      <c r="W14" s="13">
        <v>45752</v>
      </c>
      <c r="X14" s="13">
        <v>45753</v>
      </c>
      <c r="Y14" s="13"/>
      <c r="Z14" s="32">
        <v>45782</v>
      </c>
      <c r="AA14" s="13">
        <v>45783</v>
      </c>
      <c r="AB14" s="13">
        <v>45784</v>
      </c>
      <c r="AC14" s="13">
        <v>45785</v>
      </c>
      <c r="AD14" s="32">
        <v>45786</v>
      </c>
      <c r="AE14" s="13">
        <v>45787</v>
      </c>
      <c r="AF14" s="13">
        <v>45788</v>
      </c>
      <c r="AG14" s="14"/>
    </row>
    <row r="15" spans="1:33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3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7" ht="18" customHeight="1" x14ac:dyDescent="0.4">
      <c r="B17" s="27">
        <f t="array" ref="B17:H22">Svi</f>
        <v>45775</v>
      </c>
      <c r="C17" s="12">
        <v>45776</v>
      </c>
      <c r="D17" s="12">
        <v>45777</v>
      </c>
      <c r="E17" s="9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30">
        <v>45840</v>
      </c>
      <c r="U17" s="66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27">
        <v>45870</v>
      </c>
      <c r="AE17" s="12">
        <v>45871</v>
      </c>
      <c r="AF17" s="12">
        <v>45872</v>
      </c>
    </row>
    <row r="18" spans="2:37" ht="18" customHeight="1" x14ac:dyDescent="0.4">
      <c r="B18" s="32">
        <v>45782</v>
      </c>
      <c r="C18" s="12">
        <v>45783</v>
      </c>
      <c r="D18" s="30">
        <v>45784</v>
      </c>
      <c r="E18" s="66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30">
        <v>45812</v>
      </c>
      <c r="M18" s="66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12">
        <v>45847</v>
      </c>
      <c r="U18" s="9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12">
        <v>45874</v>
      </c>
      <c r="AB18" s="12">
        <v>45875</v>
      </c>
      <c r="AC18" s="12">
        <v>45876</v>
      </c>
      <c r="AD18" s="27">
        <v>45877</v>
      </c>
      <c r="AE18" s="12">
        <v>45878</v>
      </c>
      <c r="AF18" s="12">
        <v>45879</v>
      </c>
    </row>
    <row r="19" spans="2:37" ht="18" customHeight="1" x14ac:dyDescent="0.4">
      <c r="B19" s="32">
        <v>45789</v>
      </c>
      <c r="C19" s="12">
        <v>45790</v>
      </c>
      <c r="D19" s="12">
        <v>45791</v>
      </c>
      <c r="E19" s="9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12">
        <v>45819</v>
      </c>
      <c r="M19" s="9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30">
        <v>45854</v>
      </c>
      <c r="U19" s="66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12">
        <v>45881</v>
      </c>
      <c r="AB19" s="30">
        <v>45882</v>
      </c>
      <c r="AC19" s="48">
        <v>45883</v>
      </c>
      <c r="AD19" s="27">
        <v>45884</v>
      </c>
      <c r="AE19" s="12">
        <v>45885</v>
      </c>
      <c r="AF19" s="12">
        <v>45886</v>
      </c>
    </row>
    <row r="20" spans="2:37" ht="18" customHeight="1" x14ac:dyDescent="0.4">
      <c r="B20" s="32">
        <v>45796</v>
      </c>
      <c r="C20" s="12">
        <v>45797</v>
      </c>
      <c r="D20" s="30">
        <v>45798</v>
      </c>
      <c r="E20" s="66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30">
        <v>45826</v>
      </c>
      <c r="M20" s="66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12">
        <v>45861</v>
      </c>
      <c r="U20" s="9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12">
        <v>45888</v>
      </c>
      <c r="AB20" s="12">
        <v>45889</v>
      </c>
      <c r="AC20" s="12">
        <v>45890</v>
      </c>
      <c r="AD20" s="27">
        <v>45891</v>
      </c>
      <c r="AE20" s="12">
        <v>45892</v>
      </c>
      <c r="AF20" s="12">
        <v>45893</v>
      </c>
    </row>
    <row r="21" spans="2:37" ht="18" customHeight="1" x14ac:dyDescent="0.4">
      <c r="B21" s="32">
        <v>45803</v>
      </c>
      <c r="C21" s="12">
        <v>45804</v>
      </c>
      <c r="D21" s="12">
        <v>45805</v>
      </c>
      <c r="E21" s="9">
        <v>45806</v>
      </c>
      <c r="F21" s="32">
        <v>45807</v>
      </c>
      <c r="G21" s="12">
        <v>45808</v>
      </c>
      <c r="H21" s="12">
        <v>45809</v>
      </c>
      <c r="I21" s="12"/>
      <c r="J21" s="32">
        <v>45831</v>
      </c>
      <c r="K21" s="12">
        <v>45832</v>
      </c>
      <c r="L21" s="12">
        <v>45833</v>
      </c>
      <c r="M21" s="9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30">
        <v>45868</v>
      </c>
      <c r="U21" s="48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12">
        <v>45895</v>
      </c>
      <c r="AB21" s="30">
        <v>45896</v>
      </c>
      <c r="AC21" s="48">
        <v>45897</v>
      </c>
      <c r="AD21" s="27">
        <v>45898</v>
      </c>
      <c r="AE21" s="12">
        <v>45899</v>
      </c>
      <c r="AF21" s="12">
        <v>45900</v>
      </c>
    </row>
    <row r="22" spans="2:37" ht="18" customHeight="1" x14ac:dyDescent="0.4">
      <c r="B22" s="27">
        <v>45810</v>
      </c>
      <c r="C22" s="12">
        <v>45811</v>
      </c>
      <c r="D22" s="12">
        <v>45812</v>
      </c>
      <c r="E22" s="12">
        <v>45813</v>
      </c>
      <c r="F22" s="27">
        <v>45814</v>
      </c>
      <c r="G22" s="12">
        <v>45815</v>
      </c>
      <c r="H22" s="12">
        <v>45816</v>
      </c>
      <c r="I22" s="12"/>
      <c r="J22" s="12">
        <v>45838</v>
      </c>
      <c r="K22" s="12">
        <v>45839</v>
      </c>
      <c r="L22" s="12">
        <v>45840</v>
      </c>
      <c r="M22" s="40">
        <v>45841</v>
      </c>
      <c r="N22" s="27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40">
        <v>45875</v>
      </c>
      <c r="U22" s="40">
        <v>45876</v>
      </c>
      <c r="V22" s="27">
        <v>45877</v>
      </c>
      <c r="W22" s="12">
        <v>45878</v>
      </c>
      <c r="X22" s="12">
        <v>45879</v>
      </c>
      <c r="Y22" s="12"/>
      <c r="Z22" s="27">
        <v>45901</v>
      </c>
      <c r="AA22" s="12">
        <v>45902</v>
      </c>
      <c r="AB22" s="12">
        <v>45903</v>
      </c>
      <c r="AC22" s="12">
        <v>45904</v>
      </c>
      <c r="AD22" s="27">
        <v>45905</v>
      </c>
      <c r="AE22" s="12">
        <v>45906</v>
      </c>
      <c r="AF22" s="12">
        <v>45907</v>
      </c>
      <c r="AK22" s="34"/>
    </row>
    <row r="23" spans="2:37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7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7" ht="18" customHeight="1" x14ac:dyDescent="0.4">
      <c r="B25" s="22">
        <f t="array" ref="B25:H30">Ruj</f>
        <v>45901</v>
      </c>
      <c r="C25" s="23">
        <v>45902</v>
      </c>
      <c r="D25" s="29">
        <v>45903</v>
      </c>
      <c r="E25" s="29">
        <v>45904</v>
      </c>
      <c r="F25" s="22">
        <v>45905</v>
      </c>
      <c r="G25" s="23">
        <v>45906</v>
      </c>
      <c r="H25" s="23">
        <v>45907</v>
      </c>
      <c r="I25" s="5"/>
      <c r="J25" s="22">
        <f t="array" ref="J25:P30">Lis</f>
        <v>45929</v>
      </c>
      <c r="K25" s="29">
        <v>45930</v>
      </c>
      <c r="L25" s="29">
        <v>45931</v>
      </c>
      <c r="M25" s="29">
        <v>45932</v>
      </c>
      <c r="N25" s="22">
        <v>45933</v>
      </c>
      <c r="O25" s="29">
        <v>45934</v>
      </c>
      <c r="P25" s="29">
        <v>45935</v>
      </c>
      <c r="Q25" s="29"/>
      <c r="R25" s="22">
        <f t="array" ref="R25:X30">Stu</f>
        <v>45957</v>
      </c>
      <c r="S25" s="29">
        <v>45958</v>
      </c>
      <c r="T25" s="29">
        <v>45959</v>
      </c>
      <c r="U25" s="29">
        <v>45960</v>
      </c>
      <c r="V25" s="22">
        <v>45961</v>
      </c>
      <c r="W25" s="29">
        <v>45962</v>
      </c>
      <c r="X25" s="29">
        <v>45963</v>
      </c>
      <c r="Y25" s="29"/>
      <c r="Z25" s="22">
        <f t="array" ref="Z25:AF30">Pro</f>
        <v>45992</v>
      </c>
      <c r="AA25" s="29">
        <v>45993</v>
      </c>
      <c r="AB25" s="24">
        <v>45994</v>
      </c>
      <c r="AC25" s="49">
        <v>45995</v>
      </c>
      <c r="AD25" s="22">
        <v>45996</v>
      </c>
      <c r="AE25" s="29">
        <v>45997</v>
      </c>
      <c r="AF25" s="29">
        <v>45998</v>
      </c>
    </row>
    <row r="26" spans="2:37" ht="18" customHeight="1" x14ac:dyDescent="0.4">
      <c r="B26" s="22">
        <v>45908</v>
      </c>
      <c r="C26" s="23">
        <v>45909</v>
      </c>
      <c r="D26" s="24">
        <v>45910</v>
      </c>
      <c r="E26" s="49">
        <v>45911</v>
      </c>
      <c r="F26" s="22">
        <v>45912</v>
      </c>
      <c r="G26" s="23">
        <v>45913</v>
      </c>
      <c r="H26" s="23">
        <v>45914</v>
      </c>
      <c r="I26" s="5"/>
      <c r="J26" s="22">
        <v>45936</v>
      </c>
      <c r="K26" s="29">
        <v>45937</v>
      </c>
      <c r="L26" s="24">
        <v>45938</v>
      </c>
      <c r="M26" s="49">
        <v>45939</v>
      </c>
      <c r="N26" s="22">
        <v>45940</v>
      </c>
      <c r="O26" s="29">
        <v>45941</v>
      </c>
      <c r="P26" s="29">
        <v>45942</v>
      </c>
      <c r="Q26" s="29"/>
      <c r="R26" s="22">
        <v>45964</v>
      </c>
      <c r="S26" s="29">
        <v>45965</v>
      </c>
      <c r="T26" s="24">
        <v>45966</v>
      </c>
      <c r="U26" s="49">
        <v>45967</v>
      </c>
      <c r="V26" s="22">
        <v>45968</v>
      </c>
      <c r="W26" s="29">
        <v>45969</v>
      </c>
      <c r="X26" s="29">
        <v>45970</v>
      </c>
      <c r="Y26" s="29"/>
      <c r="Z26" s="22">
        <v>45999</v>
      </c>
      <c r="AA26" s="29">
        <v>46000</v>
      </c>
      <c r="AB26" s="29">
        <v>46001</v>
      </c>
      <c r="AC26" s="29">
        <v>46002</v>
      </c>
      <c r="AD26" s="22">
        <v>46003</v>
      </c>
      <c r="AE26" s="29">
        <v>46004</v>
      </c>
      <c r="AF26" s="29">
        <v>46005</v>
      </c>
    </row>
    <row r="27" spans="2:37" ht="18" customHeight="1" x14ac:dyDescent="0.4">
      <c r="B27" s="22">
        <v>45915</v>
      </c>
      <c r="C27" s="23">
        <v>45916</v>
      </c>
      <c r="D27" s="29">
        <v>45917</v>
      </c>
      <c r="E27" s="29">
        <v>45918</v>
      </c>
      <c r="F27" s="22">
        <v>45919</v>
      </c>
      <c r="G27" s="23">
        <v>45920</v>
      </c>
      <c r="H27" s="23">
        <v>45921</v>
      </c>
      <c r="I27" s="5"/>
      <c r="J27" s="22">
        <v>45943</v>
      </c>
      <c r="K27" s="29">
        <v>45944</v>
      </c>
      <c r="L27" s="29">
        <v>45945</v>
      </c>
      <c r="M27" s="29">
        <v>45946</v>
      </c>
      <c r="N27" s="22">
        <v>45947</v>
      </c>
      <c r="O27" s="29">
        <v>45948</v>
      </c>
      <c r="P27" s="29">
        <v>45949</v>
      </c>
      <c r="Q27" s="29"/>
      <c r="R27" s="22">
        <v>45971</v>
      </c>
      <c r="S27" s="29">
        <v>45972</v>
      </c>
      <c r="T27" s="29">
        <v>45973</v>
      </c>
      <c r="U27" s="29">
        <v>45974</v>
      </c>
      <c r="V27" s="22">
        <v>45975</v>
      </c>
      <c r="W27" s="29">
        <v>45976</v>
      </c>
      <c r="X27" s="29">
        <v>45977</v>
      </c>
      <c r="Y27" s="29"/>
      <c r="Z27" s="22">
        <v>46006</v>
      </c>
      <c r="AA27" s="29">
        <v>46007</v>
      </c>
      <c r="AB27" s="24">
        <v>46008</v>
      </c>
      <c r="AC27" s="49">
        <v>46009</v>
      </c>
      <c r="AD27" s="22">
        <v>46010</v>
      </c>
      <c r="AE27" s="29">
        <v>46011</v>
      </c>
      <c r="AF27" s="29">
        <v>46012</v>
      </c>
    </row>
    <row r="28" spans="2:37" ht="18" customHeight="1" x14ac:dyDescent="0.4">
      <c r="B28" s="22">
        <v>45922</v>
      </c>
      <c r="C28" s="23">
        <v>45923</v>
      </c>
      <c r="D28" s="24">
        <v>45924</v>
      </c>
      <c r="E28" s="49">
        <v>45925</v>
      </c>
      <c r="F28" s="22">
        <v>45926</v>
      </c>
      <c r="G28" s="23">
        <v>45927</v>
      </c>
      <c r="H28" s="23">
        <v>45928</v>
      </c>
      <c r="I28" s="5"/>
      <c r="J28" s="22">
        <v>45950</v>
      </c>
      <c r="K28" s="29">
        <v>45951</v>
      </c>
      <c r="L28" s="24">
        <v>45952</v>
      </c>
      <c r="M28" s="49">
        <v>45953</v>
      </c>
      <c r="N28" s="22">
        <v>45954</v>
      </c>
      <c r="O28" s="29">
        <v>45955</v>
      </c>
      <c r="P28" s="29">
        <v>45956</v>
      </c>
      <c r="Q28" s="29"/>
      <c r="R28" s="22">
        <v>45978</v>
      </c>
      <c r="S28" s="29">
        <v>45979</v>
      </c>
      <c r="T28" s="24">
        <v>45980</v>
      </c>
      <c r="U28" s="49">
        <v>45981</v>
      </c>
      <c r="V28" s="22">
        <v>45982</v>
      </c>
      <c r="W28" s="29">
        <v>45983</v>
      </c>
      <c r="X28" s="29">
        <v>45984</v>
      </c>
      <c r="Y28" s="29"/>
      <c r="Z28" s="22">
        <v>46013</v>
      </c>
      <c r="AA28" s="29">
        <v>46014</v>
      </c>
      <c r="AB28" s="29">
        <v>46015</v>
      </c>
      <c r="AC28" s="29">
        <v>46016</v>
      </c>
      <c r="AD28" s="22">
        <v>46017</v>
      </c>
      <c r="AE28" s="29">
        <v>46018</v>
      </c>
      <c r="AF28" s="29">
        <v>46019</v>
      </c>
    </row>
    <row r="29" spans="2:37" ht="18" customHeight="1" x14ac:dyDescent="0.4">
      <c r="B29" s="22">
        <v>45929</v>
      </c>
      <c r="C29" s="23">
        <v>45930</v>
      </c>
      <c r="D29" s="29">
        <v>45931</v>
      </c>
      <c r="E29" s="29">
        <v>45932</v>
      </c>
      <c r="F29" s="22">
        <v>45933</v>
      </c>
      <c r="G29" s="23">
        <v>45934</v>
      </c>
      <c r="H29" s="23">
        <v>45935</v>
      </c>
      <c r="I29" s="5"/>
      <c r="J29" s="22">
        <v>45957</v>
      </c>
      <c r="K29" s="29">
        <v>45958</v>
      </c>
      <c r="L29" s="23">
        <v>45959</v>
      </c>
      <c r="M29" s="23">
        <v>45960</v>
      </c>
      <c r="N29" s="22">
        <v>45961</v>
      </c>
      <c r="O29" s="29">
        <v>45962</v>
      </c>
      <c r="P29" s="29">
        <v>45963</v>
      </c>
      <c r="Q29" s="29"/>
      <c r="R29" s="22">
        <v>45985</v>
      </c>
      <c r="S29" s="29">
        <v>45986</v>
      </c>
      <c r="T29" s="29">
        <v>45987</v>
      </c>
      <c r="U29" s="29">
        <v>45988</v>
      </c>
      <c r="V29" s="22">
        <v>45989</v>
      </c>
      <c r="W29" s="29">
        <v>45990</v>
      </c>
      <c r="X29" s="29">
        <v>45991</v>
      </c>
      <c r="Y29" s="29"/>
      <c r="Z29" s="22">
        <v>46020</v>
      </c>
      <c r="AA29" s="29">
        <v>46021</v>
      </c>
      <c r="AB29" s="29">
        <v>46022</v>
      </c>
      <c r="AC29" s="29">
        <v>46023</v>
      </c>
      <c r="AD29" s="22">
        <v>46024</v>
      </c>
      <c r="AE29" s="29">
        <v>46025</v>
      </c>
      <c r="AF29" s="29">
        <v>46026</v>
      </c>
    </row>
    <row r="30" spans="2:37" ht="18" customHeight="1" x14ac:dyDescent="0.4">
      <c r="B30" s="22">
        <v>45936</v>
      </c>
      <c r="C30" s="23">
        <v>45937</v>
      </c>
      <c r="D30" s="23">
        <v>45938</v>
      </c>
      <c r="E30" s="23">
        <v>45939</v>
      </c>
      <c r="F30" s="22">
        <v>45940</v>
      </c>
      <c r="G30" s="23">
        <v>45941</v>
      </c>
      <c r="H30" s="23">
        <v>45942</v>
      </c>
      <c r="I30" s="5"/>
      <c r="J30" s="22">
        <v>45964</v>
      </c>
      <c r="K30" s="29">
        <v>45965</v>
      </c>
      <c r="L30" s="23">
        <v>45966</v>
      </c>
      <c r="M30" s="23">
        <v>45967</v>
      </c>
      <c r="N30" s="22">
        <v>45968</v>
      </c>
      <c r="O30" s="29">
        <v>45969</v>
      </c>
      <c r="P30" s="29">
        <v>45970</v>
      </c>
      <c r="Q30" s="29"/>
      <c r="R30" s="22">
        <v>45992</v>
      </c>
      <c r="S30" s="29">
        <v>45993</v>
      </c>
      <c r="T30" s="29">
        <v>45994</v>
      </c>
      <c r="U30" s="23">
        <v>45995</v>
      </c>
      <c r="V30" s="22">
        <v>45996</v>
      </c>
      <c r="W30" s="29">
        <v>45997</v>
      </c>
      <c r="X30" s="29">
        <v>45998</v>
      </c>
      <c r="Y30" s="29"/>
      <c r="Z30" s="22">
        <v>46027</v>
      </c>
      <c r="AA30" s="29">
        <v>46028</v>
      </c>
      <c r="AB30" s="29">
        <v>46029</v>
      </c>
      <c r="AC30" s="23">
        <v>46030</v>
      </c>
      <c r="AD30" s="22">
        <v>46031</v>
      </c>
      <c r="AE30" s="29">
        <v>46032</v>
      </c>
      <c r="AF30" s="29">
        <v>46033</v>
      </c>
    </row>
    <row r="31" spans="2:37" ht="18" customHeight="1" x14ac:dyDescent="0.4">
      <c r="U31" s="3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179" priority="12">
      <formula>MONTH(B9)&lt;&gt;MONTH($B$11)</formula>
    </cfRule>
  </conditionalFormatting>
  <conditionalFormatting sqref="B17:I22">
    <cfRule type="expression" dxfId="178" priority="8">
      <formula>MONTH(B17)&lt;&gt;MONTH($B$19)</formula>
    </cfRule>
  </conditionalFormatting>
  <conditionalFormatting sqref="B25:I30">
    <cfRule type="expression" dxfId="177" priority="4">
      <formula>MONTH(B25)&lt;&gt;MONTH($B$27)</formula>
    </cfRule>
  </conditionalFormatting>
  <conditionalFormatting sqref="J9:Q14">
    <cfRule type="expression" dxfId="176" priority="11">
      <formula>MONTH(J9)&lt;&gt;MONTH($J$11)</formula>
    </cfRule>
  </conditionalFormatting>
  <conditionalFormatting sqref="J17:Q22">
    <cfRule type="expression" dxfId="175" priority="7">
      <formula>MONTH(J17)&lt;&gt;MONTH($J$19)</formula>
    </cfRule>
  </conditionalFormatting>
  <conditionalFormatting sqref="J25:Q30">
    <cfRule type="expression" dxfId="174" priority="3">
      <formula>MONTH(J25)&lt;&gt;MONTH($J$27)</formula>
    </cfRule>
  </conditionalFormatting>
  <conditionalFormatting sqref="R9:Y14">
    <cfRule type="expression" dxfId="173" priority="10">
      <formula>MONTH(R9)&lt;&gt;MONTH($R$11)</formula>
    </cfRule>
  </conditionalFormatting>
  <conditionalFormatting sqref="R17:Y22">
    <cfRule type="expression" dxfId="172" priority="6">
      <formula>MONTH(R17)&lt;&gt;MONTH($R$19)</formula>
    </cfRule>
  </conditionalFormatting>
  <conditionalFormatting sqref="R25:Y30">
    <cfRule type="expression" dxfId="171" priority="2">
      <formula>MONTH(R25)&lt;&gt;MONTH($R$27)</formula>
    </cfRule>
  </conditionalFormatting>
  <conditionalFormatting sqref="Z9:AF14">
    <cfRule type="expression" dxfId="170" priority="9">
      <formula>MONTH(Z9)&lt;&gt;MONTH($Z$11)</formula>
    </cfRule>
  </conditionalFormatting>
  <conditionalFormatting sqref="Z17:AF22">
    <cfRule type="expression" dxfId="169" priority="5">
      <formula>MONTH(Z17)&lt;&gt;MONTH($Z$19)</formula>
    </cfRule>
  </conditionalFormatting>
  <conditionalFormatting sqref="Z25:AF30">
    <cfRule type="expression" dxfId="16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500-000000000000}"/>
    <dataValidation allowBlank="1" showInputMessage="1" showErrorMessage="1" prompt="Dani u tjedan za mjesec iz ćelije iznad ove navedeni su u rasponu ćelija od I4 do O4" sqref="J8" xr:uid="{00000000-0002-0000-0500-000001000000}"/>
    <dataValidation allowBlank="1" showInputMessage="1" showErrorMessage="1" prompt="Dani u tjedan za mjesec iz ćelije iznad ove navedeni su u rasponu ćelija od P4 do V4" sqref="R8" xr:uid="{00000000-0002-0000-0500-000002000000}"/>
    <dataValidation allowBlank="1" showInputMessage="1" showErrorMessage="1" prompt="Dani u tjedan za mjesec iz ćelije iznad ove navedeni su u rasponu ćelija od W4 do AC4" sqref="Z8" xr:uid="{00000000-0002-0000-0500-000003000000}"/>
    <dataValidation allowBlank="1" showInputMessage="1" showErrorMessage="1" prompt="Dani u tjedan za mjesec iz ćelije iznad ove navedeni su u rasponu ćelija od B12 do H12" sqref="B16" xr:uid="{00000000-0002-0000-0500-000004000000}"/>
    <dataValidation allowBlank="1" showInputMessage="1" showErrorMessage="1" prompt="Dani u tjedan za mjesec iz ćelije iznad ove navedeni su u rasponu ćelija od I12 do O12" sqref="J16" xr:uid="{00000000-0002-0000-0500-000005000000}"/>
    <dataValidation allowBlank="1" showInputMessage="1" showErrorMessage="1" prompt="Dani u tjedan za mjesec iz ćelije iznad ove navedeni su u rasponu ćelija od P12 do V12" sqref="R16" xr:uid="{00000000-0002-0000-0500-000006000000}"/>
    <dataValidation allowBlank="1" showInputMessage="1" showErrorMessage="1" prompt="Dani u tjedan za mjesec iz ćelije iznad ove navedeni su u rasponu ćelija od W12 do AC12" sqref="Z16" xr:uid="{00000000-0002-0000-0500-000007000000}"/>
    <dataValidation allowBlank="1" showInputMessage="1" showErrorMessage="1" prompt="Dani u tjedan za mjesec iz ćelije iznad ove navedeni su u rasponu ćelija od B20 do H20" sqref="B24" xr:uid="{00000000-0002-0000-0500-000008000000}"/>
    <dataValidation allowBlank="1" showInputMessage="1" showErrorMessage="1" prompt="Dani u tjedan za mjesec iz ćelije iznad ove navedeni su u rasponu ćelija od I20 do O20" sqref="J24" xr:uid="{00000000-0002-0000-0500-000009000000}"/>
    <dataValidation allowBlank="1" showInputMessage="1" showErrorMessage="1" prompt="Dani u tjedan za mjesec iz ćelije iznad ove navedeni su u rasponu ćelija od P20 do V20" sqref="R24" xr:uid="{00000000-0002-0000-0500-00000A000000}"/>
    <dataValidation allowBlank="1" showInputMessage="1" showErrorMessage="1" prompt="Dani u tjedan za mjesec iz ćelije iznad ove navedeni su u rasponu ćelija od W20 do AC20" sqref="Z24" xr:uid="{00000000-0002-0000-05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5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500-00000D000000}"/>
    <dataValidation allowBlank="1" showInputMessage="1" showErrorMessage="1" prompt="Odaberite prvi dan u tjednu u ćeliji s desne strane, kalendarsku godinu u ćeliji ispod ove" sqref="B1:K1" xr:uid="{00000000-0002-0000-0500-00000E000000}"/>
    <dataValidation allowBlank="1" showInputMessage="1" showErrorMessage="1" prompt="U ovu ćeliju unesite godinu. Kalendarski se datumi automatski ažuriraju u ćelijama od B3 do AC26" sqref="B2:AF2 B3:B6" xr:uid="{00000000-0002-0000-05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5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5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5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5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5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5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5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5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5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5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5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5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  <pageSetUpPr autoPageBreaks="0" fitToPage="1"/>
  </sheetPr>
  <dimension ref="A1:AM30"/>
  <sheetViews>
    <sheetView showGridLines="0" topLeftCell="A6" zoomScaleNormal="100" workbookViewId="0">
      <selection activeCell="D10" sqref="D1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3.6640625" style="2" customWidth="1"/>
    <col min="11" max="11" width="3.77734375" style="2" customWidth="1"/>
    <col min="12" max="16" width="3.77734375" style="2"/>
    <col min="17" max="17" width="4.109375" style="2" customWidth="1"/>
    <col min="18" max="18" width="3.441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5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5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5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5" ht="35.1" customHeight="1" x14ac:dyDescent="0.4">
      <c r="A4" s="3"/>
      <c r="B4" s="87" t="s">
        <v>27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</row>
    <row r="5" spans="1:35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5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91" t="s">
        <v>4</v>
      </c>
      <c r="U6" s="91"/>
      <c r="V6" s="91"/>
      <c r="W6" s="91"/>
      <c r="X6" s="91"/>
      <c r="Y6" s="18"/>
      <c r="Z6" s="50"/>
      <c r="AA6" s="91" t="s">
        <v>35</v>
      </c>
      <c r="AB6" s="91"/>
      <c r="AC6" s="91"/>
      <c r="AD6" s="91"/>
      <c r="AE6" s="91"/>
      <c r="AF6" s="6"/>
    </row>
    <row r="7" spans="1:35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5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5" ht="18" customHeight="1" x14ac:dyDescent="0.4">
      <c r="B9" s="32">
        <f t="array" ref="B9:H14">Sij</f>
        <v>45656</v>
      </c>
      <c r="C9" s="13">
        <v>45657</v>
      </c>
      <c r="D9" s="13">
        <v>45658</v>
      </c>
      <c r="E9" s="13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13">
        <v>45686</v>
      </c>
      <c r="M9" s="13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33">
        <v>45749</v>
      </c>
      <c r="AC9" s="47">
        <v>45750</v>
      </c>
      <c r="AD9" s="32">
        <v>45751</v>
      </c>
      <c r="AE9" s="13">
        <v>45752</v>
      </c>
      <c r="AF9" s="13">
        <v>45753</v>
      </c>
    </row>
    <row r="10" spans="1:35" ht="18" customHeight="1" x14ac:dyDescent="0.4">
      <c r="B10" s="32">
        <v>45663</v>
      </c>
      <c r="C10" s="13">
        <v>45664</v>
      </c>
      <c r="D10" s="33">
        <v>45665</v>
      </c>
      <c r="E10" s="47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33">
        <v>45693</v>
      </c>
      <c r="M10" s="47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33">
        <v>45721</v>
      </c>
      <c r="U10" s="47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13">
        <v>45756</v>
      </c>
      <c r="AC10" s="13">
        <v>45757</v>
      </c>
      <c r="AD10" s="32">
        <v>45758</v>
      </c>
      <c r="AE10" s="13">
        <v>45759</v>
      </c>
      <c r="AF10" s="13">
        <v>45760</v>
      </c>
    </row>
    <row r="11" spans="1:35" ht="18" customHeight="1" x14ac:dyDescent="0.4">
      <c r="B11" s="32">
        <v>45670</v>
      </c>
      <c r="C11" s="13">
        <v>45671</v>
      </c>
      <c r="D11" s="13">
        <v>45672</v>
      </c>
      <c r="E11" s="13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13">
        <v>45700</v>
      </c>
      <c r="M11" s="13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13">
        <v>45728</v>
      </c>
      <c r="U11" s="13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33">
        <v>45763</v>
      </c>
      <c r="AC11" s="47">
        <v>45764</v>
      </c>
      <c r="AD11" s="32">
        <v>45765</v>
      </c>
      <c r="AE11" s="13">
        <v>45766</v>
      </c>
      <c r="AF11" s="13">
        <v>45767</v>
      </c>
    </row>
    <row r="12" spans="1:35" ht="18" customHeight="1" x14ac:dyDescent="0.4">
      <c r="B12" s="32">
        <v>45677</v>
      </c>
      <c r="C12" s="13">
        <v>45678</v>
      </c>
      <c r="D12" s="33">
        <v>45679</v>
      </c>
      <c r="E12" s="47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33">
        <v>45707</v>
      </c>
      <c r="M12" s="47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33">
        <v>45735</v>
      </c>
      <c r="U12" s="47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13">
        <v>45770</v>
      </c>
      <c r="AC12" s="13">
        <v>45771</v>
      </c>
      <c r="AD12" s="32">
        <v>45772</v>
      </c>
      <c r="AE12" s="13">
        <v>45773</v>
      </c>
      <c r="AF12" s="13">
        <v>45774</v>
      </c>
    </row>
    <row r="13" spans="1:35" ht="18" customHeight="1" x14ac:dyDescent="0.4">
      <c r="B13" s="32">
        <v>45684</v>
      </c>
      <c r="C13" s="13">
        <v>45685</v>
      </c>
      <c r="D13" s="13">
        <v>45686</v>
      </c>
      <c r="E13" s="13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13">
        <v>45714</v>
      </c>
      <c r="M13" s="13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13">
        <v>45742</v>
      </c>
      <c r="U13" s="13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13">
        <v>45777</v>
      </c>
      <c r="AC13" s="13">
        <v>45778</v>
      </c>
      <c r="AD13" s="32">
        <v>45779</v>
      </c>
      <c r="AE13" s="13">
        <v>45780</v>
      </c>
      <c r="AF13" s="13">
        <v>45781</v>
      </c>
    </row>
    <row r="14" spans="1:35" ht="18" customHeight="1" x14ac:dyDescent="0.4">
      <c r="B14" s="32">
        <v>45691</v>
      </c>
      <c r="C14" s="13">
        <v>45692</v>
      </c>
      <c r="D14" s="13">
        <v>45693</v>
      </c>
      <c r="E14" s="13">
        <v>45694</v>
      </c>
      <c r="F14" s="32">
        <v>45695</v>
      </c>
      <c r="G14" s="13">
        <v>45696</v>
      </c>
      <c r="H14" s="13">
        <v>45697</v>
      </c>
      <c r="I14" s="13"/>
      <c r="J14" s="32">
        <v>45719</v>
      </c>
      <c r="K14" s="13">
        <v>45720</v>
      </c>
      <c r="L14" s="13">
        <v>45721</v>
      </c>
      <c r="M14" s="13">
        <v>45722</v>
      </c>
      <c r="N14" s="32">
        <v>45723</v>
      </c>
      <c r="O14" s="13">
        <v>45724</v>
      </c>
      <c r="P14" s="13">
        <v>45725</v>
      </c>
      <c r="Q14" s="13"/>
      <c r="R14" s="32">
        <v>45747</v>
      </c>
      <c r="S14" s="13">
        <v>45748</v>
      </c>
      <c r="T14" s="13">
        <v>45749</v>
      </c>
      <c r="U14" s="13">
        <v>45750</v>
      </c>
      <c r="V14" s="32">
        <v>45751</v>
      </c>
      <c r="W14" s="13">
        <v>45752</v>
      </c>
      <c r="X14" s="13">
        <v>45753</v>
      </c>
      <c r="Y14" s="13"/>
      <c r="Z14" s="32">
        <v>45782</v>
      </c>
      <c r="AA14" s="13">
        <v>45783</v>
      </c>
      <c r="AB14" s="13">
        <v>45784</v>
      </c>
      <c r="AC14" s="13">
        <v>45785</v>
      </c>
      <c r="AD14" s="32">
        <v>45786</v>
      </c>
      <c r="AE14" s="13">
        <v>45787</v>
      </c>
      <c r="AF14" s="13">
        <v>45788</v>
      </c>
    </row>
    <row r="15" spans="1:35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5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9" ht="18" customHeight="1" x14ac:dyDescent="0.4">
      <c r="B17" s="27">
        <f t="array" ref="B17:H22">Svi</f>
        <v>45775</v>
      </c>
      <c r="C17" s="12">
        <v>45776</v>
      </c>
      <c r="D17" s="30">
        <v>45777</v>
      </c>
      <c r="E17" s="66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40">
        <v>45840</v>
      </c>
      <c r="U17" s="9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27">
        <v>45870</v>
      </c>
      <c r="AE17" s="12">
        <v>45871</v>
      </c>
      <c r="AF17" s="12">
        <v>45872</v>
      </c>
    </row>
    <row r="18" spans="2:39" ht="18" customHeight="1" x14ac:dyDescent="0.4">
      <c r="B18" s="32">
        <v>45782</v>
      </c>
      <c r="C18" s="12">
        <v>45783</v>
      </c>
      <c r="D18" s="12">
        <v>45784</v>
      </c>
      <c r="E18" s="9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12">
        <v>45812</v>
      </c>
      <c r="M18" s="9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30">
        <v>45847</v>
      </c>
      <c r="U18" s="66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12">
        <v>45874</v>
      </c>
      <c r="AB18" s="30">
        <v>45875</v>
      </c>
      <c r="AC18" s="48">
        <v>45876</v>
      </c>
      <c r="AD18" s="27">
        <v>45877</v>
      </c>
      <c r="AE18" s="12">
        <v>45878</v>
      </c>
      <c r="AF18" s="12">
        <v>45879</v>
      </c>
    </row>
    <row r="19" spans="2:39" ht="18" customHeight="1" x14ac:dyDescent="0.4">
      <c r="B19" s="32">
        <v>45789</v>
      </c>
      <c r="C19" s="12">
        <v>45790</v>
      </c>
      <c r="D19" s="30">
        <v>45791</v>
      </c>
      <c r="E19" s="66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30">
        <v>45819</v>
      </c>
      <c r="M19" s="66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12">
        <v>45854</v>
      </c>
      <c r="U19" s="9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12">
        <v>45881</v>
      </c>
      <c r="AB19" s="12">
        <v>45882</v>
      </c>
      <c r="AC19" s="12">
        <v>45883</v>
      </c>
      <c r="AD19" s="27">
        <v>45884</v>
      </c>
      <c r="AE19" s="12">
        <v>45885</v>
      </c>
      <c r="AF19" s="12">
        <v>45886</v>
      </c>
      <c r="AM19" s="34"/>
    </row>
    <row r="20" spans="2:39" ht="18" customHeight="1" x14ac:dyDescent="0.4">
      <c r="B20" s="32">
        <v>45796</v>
      </c>
      <c r="C20" s="12">
        <v>45797</v>
      </c>
      <c r="D20" s="12">
        <v>45798</v>
      </c>
      <c r="E20" s="9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12">
        <v>45826</v>
      </c>
      <c r="M20" s="9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30">
        <v>45861</v>
      </c>
      <c r="U20" s="66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12">
        <v>45888</v>
      </c>
      <c r="AB20" s="30">
        <v>45889</v>
      </c>
      <c r="AC20" s="48">
        <v>45890</v>
      </c>
      <c r="AD20" s="27">
        <v>45891</v>
      </c>
      <c r="AE20" s="12">
        <v>45892</v>
      </c>
      <c r="AF20" s="12">
        <v>45893</v>
      </c>
    </row>
    <row r="21" spans="2:39" ht="18" customHeight="1" x14ac:dyDescent="0.4">
      <c r="B21" s="32">
        <v>45803</v>
      </c>
      <c r="C21" s="12">
        <v>45804</v>
      </c>
      <c r="D21" s="30">
        <v>45805</v>
      </c>
      <c r="E21" s="66">
        <v>45806</v>
      </c>
      <c r="F21" s="32">
        <v>45807</v>
      </c>
      <c r="G21" s="12">
        <v>45808</v>
      </c>
      <c r="H21" s="12">
        <v>45809</v>
      </c>
      <c r="I21" s="12"/>
      <c r="J21" s="32">
        <v>45831</v>
      </c>
      <c r="K21" s="12">
        <v>45832</v>
      </c>
      <c r="L21" s="30">
        <v>45833</v>
      </c>
      <c r="M21" s="66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12">
        <v>45868</v>
      </c>
      <c r="U21" s="12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12">
        <v>45895</v>
      </c>
      <c r="AB21" s="12">
        <v>45896</v>
      </c>
      <c r="AC21" s="12">
        <v>45897</v>
      </c>
      <c r="AD21" s="27">
        <v>45898</v>
      </c>
      <c r="AE21" s="12">
        <v>45899</v>
      </c>
      <c r="AF21" s="12">
        <v>45900</v>
      </c>
    </row>
    <row r="22" spans="2:39" ht="18" customHeight="1" x14ac:dyDescent="0.4">
      <c r="B22" s="27">
        <v>45810</v>
      </c>
      <c r="C22" s="12">
        <v>45811</v>
      </c>
      <c r="D22" s="12">
        <v>45812</v>
      </c>
      <c r="E22" s="12">
        <v>45813</v>
      </c>
      <c r="F22" s="27">
        <v>45814</v>
      </c>
      <c r="G22" s="12">
        <v>45815</v>
      </c>
      <c r="H22" s="12">
        <v>45816</v>
      </c>
      <c r="I22" s="12"/>
      <c r="J22" s="27">
        <v>45838</v>
      </c>
      <c r="K22" s="12">
        <v>45839</v>
      </c>
      <c r="L22" s="12">
        <v>45840</v>
      </c>
      <c r="M22" s="12">
        <v>45841</v>
      </c>
      <c r="N22" s="27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12">
        <v>45875</v>
      </c>
      <c r="U22" s="12">
        <v>45876</v>
      </c>
      <c r="V22" s="27">
        <v>45877</v>
      </c>
      <c r="W22" s="12">
        <v>45878</v>
      </c>
      <c r="X22" s="12">
        <v>45879</v>
      </c>
      <c r="Y22" s="12"/>
      <c r="Z22" s="27">
        <v>45901</v>
      </c>
      <c r="AA22" s="12">
        <v>45902</v>
      </c>
      <c r="AB22" s="12">
        <v>45903</v>
      </c>
      <c r="AC22" s="12">
        <v>45904</v>
      </c>
      <c r="AD22" s="27">
        <v>45905</v>
      </c>
      <c r="AE22" s="12">
        <v>45906</v>
      </c>
      <c r="AF22" s="12">
        <v>45907</v>
      </c>
    </row>
    <row r="23" spans="2:3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9" ht="18" customHeight="1" x14ac:dyDescent="0.4">
      <c r="B25" s="22">
        <f t="array" ref="B25:H30">Ruj</f>
        <v>45901</v>
      </c>
      <c r="C25" s="23">
        <v>45902</v>
      </c>
      <c r="D25" s="24">
        <v>45903</v>
      </c>
      <c r="E25" s="49">
        <v>45904</v>
      </c>
      <c r="F25" s="22">
        <v>45905</v>
      </c>
      <c r="G25" s="23">
        <v>45906</v>
      </c>
      <c r="H25" s="23">
        <v>45907</v>
      </c>
      <c r="I25" s="5"/>
      <c r="J25" s="22">
        <f t="array" ref="J25:P30">Lis</f>
        <v>45929</v>
      </c>
      <c r="K25" s="5">
        <v>45930</v>
      </c>
      <c r="L25" s="24">
        <v>45931</v>
      </c>
      <c r="M25" s="49">
        <v>45932</v>
      </c>
      <c r="N25" s="22">
        <v>45933</v>
      </c>
      <c r="O25" s="5">
        <v>45934</v>
      </c>
      <c r="P25" s="5">
        <v>45935</v>
      </c>
      <c r="Q25" s="5"/>
      <c r="R25" s="22">
        <f t="array" ref="R25:X30">Stu</f>
        <v>45957</v>
      </c>
      <c r="S25" s="5">
        <v>45958</v>
      </c>
      <c r="T25" s="24">
        <v>45959</v>
      </c>
      <c r="U25" s="49">
        <v>45960</v>
      </c>
      <c r="V25" s="22">
        <v>45961</v>
      </c>
      <c r="W25" s="5">
        <v>45962</v>
      </c>
      <c r="X25" s="5">
        <v>45963</v>
      </c>
      <c r="Y25" s="5"/>
      <c r="Z25" s="22">
        <f t="array" ref="Z25:AF30">Pro</f>
        <v>45992</v>
      </c>
      <c r="AA25" s="5">
        <v>45993</v>
      </c>
      <c r="AB25" s="29">
        <v>45994</v>
      </c>
      <c r="AC25" s="5">
        <v>45995</v>
      </c>
      <c r="AD25" s="22">
        <v>45996</v>
      </c>
      <c r="AE25" s="5">
        <v>45997</v>
      </c>
      <c r="AF25" s="5">
        <v>45998</v>
      </c>
    </row>
    <row r="26" spans="2:39" ht="18" customHeight="1" x14ac:dyDescent="0.4">
      <c r="B26" s="22">
        <v>45908</v>
      </c>
      <c r="C26" s="23">
        <v>45909</v>
      </c>
      <c r="D26" s="29">
        <v>45910</v>
      </c>
      <c r="E26" s="29">
        <v>45911</v>
      </c>
      <c r="F26" s="22">
        <v>45912</v>
      </c>
      <c r="G26" s="23">
        <v>45913</v>
      </c>
      <c r="H26" s="23">
        <v>45914</v>
      </c>
      <c r="I26" s="5"/>
      <c r="J26" s="22">
        <v>45936</v>
      </c>
      <c r="K26" s="23">
        <v>45937</v>
      </c>
      <c r="L26" s="29">
        <v>45938</v>
      </c>
      <c r="M26" s="29">
        <v>45939</v>
      </c>
      <c r="N26" s="22">
        <v>45940</v>
      </c>
      <c r="O26" s="29">
        <v>45941</v>
      </c>
      <c r="P26" s="29">
        <v>45942</v>
      </c>
      <c r="Q26" s="29"/>
      <c r="R26" s="22">
        <v>45964</v>
      </c>
      <c r="S26" s="29">
        <v>45965</v>
      </c>
      <c r="T26" s="23">
        <v>45966</v>
      </c>
      <c r="U26" s="23">
        <v>45967</v>
      </c>
      <c r="V26" s="22">
        <v>45968</v>
      </c>
      <c r="W26" s="29">
        <v>45969</v>
      </c>
      <c r="X26" s="29">
        <v>45970</v>
      </c>
      <c r="Y26" s="29"/>
      <c r="Z26" s="22">
        <v>45999</v>
      </c>
      <c r="AA26" s="29">
        <v>46000</v>
      </c>
      <c r="AB26" s="24">
        <v>46001</v>
      </c>
      <c r="AC26" s="49">
        <v>46002</v>
      </c>
      <c r="AD26" s="22">
        <v>46003</v>
      </c>
      <c r="AE26" s="29">
        <v>46004</v>
      </c>
      <c r="AF26" s="29">
        <v>46005</v>
      </c>
    </row>
    <row r="27" spans="2:39" ht="18" customHeight="1" x14ac:dyDescent="0.4">
      <c r="B27" s="22">
        <v>45915</v>
      </c>
      <c r="C27" s="23">
        <v>45916</v>
      </c>
      <c r="D27" s="24">
        <v>45917</v>
      </c>
      <c r="E27" s="49">
        <v>45918</v>
      </c>
      <c r="F27" s="22">
        <v>45919</v>
      </c>
      <c r="G27" s="23">
        <v>45920</v>
      </c>
      <c r="H27" s="23">
        <v>45921</v>
      </c>
      <c r="I27" s="5"/>
      <c r="J27" s="22">
        <v>45943</v>
      </c>
      <c r="K27" s="23">
        <v>45944</v>
      </c>
      <c r="L27" s="24">
        <v>45945</v>
      </c>
      <c r="M27" s="49">
        <v>45946</v>
      </c>
      <c r="N27" s="22">
        <v>45947</v>
      </c>
      <c r="O27" s="29">
        <v>45948</v>
      </c>
      <c r="P27" s="29">
        <v>45949</v>
      </c>
      <c r="Q27" s="29"/>
      <c r="R27" s="22">
        <v>45971</v>
      </c>
      <c r="S27" s="29">
        <v>45972</v>
      </c>
      <c r="T27" s="24">
        <v>45973</v>
      </c>
      <c r="U27" s="49">
        <v>45974</v>
      </c>
      <c r="V27" s="22">
        <v>45975</v>
      </c>
      <c r="W27" s="29">
        <v>45976</v>
      </c>
      <c r="X27" s="29">
        <v>45977</v>
      </c>
      <c r="Y27" s="29"/>
      <c r="Z27" s="22">
        <v>46006</v>
      </c>
      <c r="AA27" s="29">
        <v>46007</v>
      </c>
      <c r="AB27" s="29">
        <v>46008</v>
      </c>
      <c r="AC27" s="29">
        <v>46009</v>
      </c>
      <c r="AD27" s="22">
        <v>46010</v>
      </c>
      <c r="AE27" s="29">
        <v>46011</v>
      </c>
      <c r="AF27" s="29">
        <v>46012</v>
      </c>
    </row>
    <row r="28" spans="2:39" ht="18" customHeight="1" x14ac:dyDescent="0.4">
      <c r="B28" s="22">
        <v>45922</v>
      </c>
      <c r="C28" s="23">
        <v>45923</v>
      </c>
      <c r="D28" s="29">
        <v>45924</v>
      </c>
      <c r="E28" s="29">
        <v>45925</v>
      </c>
      <c r="F28" s="22">
        <v>45926</v>
      </c>
      <c r="G28" s="23">
        <v>45927</v>
      </c>
      <c r="H28" s="23">
        <v>45928</v>
      </c>
      <c r="I28" s="5"/>
      <c r="J28" s="22">
        <v>45950</v>
      </c>
      <c r="K28" s="23">
        <v>45951</v>
      </c>
      <c r="L28" s="29">
        <v>45952</v>
      </c>
      <c r="M28" s="29">
        <v>45953</v>
      </c>
      <c r="N28" s="22">
        <v>45954</v>
      </c>
      <c r="O28" s="29">
        <v>45955</v>
      </c>
      <c r="P28" s="29">
        <v>45956</v>
      </c>
      <c r="Q28" s="29"/>
      <c r="R28" s="22">
        <v>45978</v>
      </c>
      <c r="S28" s="29">
        <v>45979</v>
      </c>
      <c r="T28" s="29">
        <v>45980</v>
      </c>
      <c r="U28" s="29">
        <v>45981</v>
      </c>
      <c r="V28" s="22">
        <v>45982</v>
      </c>
      <c r="W28" s="29">
        <v>45983</v>
      </c>
      <c r="X28" s="29">
        <v>45984</v>
      </c>
      <c r="Y28" s="29"/>
      <c r="Z28" s="22">
        <v>46013</v>
      </c>
      <c r="AA28" s="29">
        <v>46014</v>
      </c>
      <c r="AB28" s="24">
        <v>46015</v>
      </c>
      <c r="AC28" s="49">
        <v>46016</v>
      </c>
      <c r="AD28" s="22">
        <v>46017</v>
      </c>
      <c r="AE28" s="29">
        <v>46018</v>
      </c>
      <c r="AF28" s="29">
        <v>46019</v>
      </c>
    </row>
    <row r="29" spans="2:39" ht="18" customHeight="1" x14ac:dyDescent="0.4">
      <c r="B29" s="22">
        <v>45929</v>
      </c>
      <c r="C29" s="23">
        <v>45930</v>
      </c>
      <c r="D29" s="23">
        <v>45931</v>
      </c>
      <c r="E29" s="23">
        <v>45932</v>
      </c>
      <c r="F29" s="22">
        <v>45933</v>
      </c>
      <c r="G29" s="23">
        <v>45934</v>
      </c>
      <c r="H29" s="23">
        <v>45935</v>
      </c>
      <c r="I29" s="5"/>
      <c r="J29" s="22">
        <v>45957</v>
      </c>
      <c r="K29" s="23">
        <v>45958</v>
      </c>
      <c r="L29" s="24">
        <v>45959</v>
      </c>
      <c r="M29" s="49">
        <v>45960</v>
      </c>
      <c r="N29" s="22">
        <v>45961</v>
      </c>
      <c r="O29" s="29">
        <v>45962</v>
      </c>
      <c r="P29" s="29">
        <v>45963</v>
      </c>
      <c r="Q29" s="29"/>
      <c r="R29" s="22">
        <v>45985</v>
      </c>
      <c r="S29" s="29">
        <v>45986</v>
      </c>
      <c r="T29" s="24">
        <v>45987</v>
      </c>
      <c r="U29" s="49">
        <v>45988</v>
      </c>
      <c r="V29" s="22">
        <v>45989</v>
      </c>
      <c r="W29" s="29">
        <v>45990</v>
      </c>
      <c r="X29" s="29">
        <v>45991</v>
      </c>
      <c r="Y29" s="29"/>
      <c r="Z29" s="22">
        <v>46020</v>
      </c>
      <c r="AA29" s="29">
        <v>46021</v>
      </c>
      <c r="AB29" s="29">
        <v>46022</v>
      </c>
      <c r="AC29" s="29">
        <v>46023</v>
      </c>
      <c r="AD29" s="22">
        <v>46024</v>
      </c>
      <c r="AE29" s="29">
        <v>46025</v>
      </c>
      <c r="AF29" s="29">
        <v>46026</v>
      </c>
    </row>
    <row r="30" spans="2:39" ht="18" customHeight="1" x14ac:dyDescent="0.4">
      <c r="B30" s="22">
        <v>45936</v>
      </c>
      <c r="C30" s="23">
        <v>45937</v>
      </c>
      <c r="D30" s="23">
        <v>45938</v>
      </c>
      <c r="E30" s="23">
        <v>45939</v>
      </c>
      <c r="F30" s="22">
        <v>45940</v>
      </c>
      <c r="G30" s="23">
        <v>45941</v>
      </c>
      <c r="H30" s="23">
        <v>45942</v>
      </c>
      <c r="I30" s="5"/>
      <c r="J30" s="22">
        <v>45964</v>
      </c>
      <c r="K30" s="29">
        <v>45965</v>
      </c>
      <c r="L30" s="29">
        <v>45966</v>
      </c>
      <c r="M30" s="29">
        <v>45967</v>
      </c>
      <c r="N30" s="22">
        <v>45968</v>
      </c>
      <c r="O30" s="29">
        <v>45969</v>
      </c>
      <c r="P30" s="29">
        <v>45970</v>
      </c>
      <c r="Q30" s="29"/>
      <c r="R30" s="22">
        <v>45992</v>
      </c>
      <c r="S30" s="29">
        <v>45993</v>
      </c>
      <c r="T30" s="29">
        <v>45994</v>
      </c>
      <c r="U30" s="29">
        <v>45995</v>
      </c>
      <c r="V30" s="22">
        <v>45996</v>
      </c>
      <c r="W30" s="29">
        <v>45997</v>
      </c>
      <c r="X30" s="29">
        <v>45998</v>
      </c>
      <c r="Y30" s="29"/>
      <c r="Z30" s="22">
        <v>46027</v>
      </c>
      <c r="AA30" s="29">
        <v>46028</v>
      </c>
      <c r="AB30" s="29">
        <v>46029</v>
      </c>
      <c r="AC30" s="29">
        <v>46030</v>
      </c>
      <c r="AD30" s="22">
        <v>46031</v>
      </c>
      <c r="AE30" s="29">
        <v>46032</v>
      </c>
      <c r="AF30" s="29">
        <v>46033</v>
      </c>
    </row>
  </sheetData>
  <mergeCells count="21">
    <mergeCell ref="B1:K1"/>
    <mergeCell ref="L1:P1"/>
    <mergeCell ref="R1:AF1"/>
    <mergeCell ref="B2:AF2"/>
    <mergeCell ref="B3:AF3"/>
    <mergeCell ref="B4:AI4"/>
    <mergeCell ref="B23:H23"/>
    <mergeCell ref="J23:P23"/>
    <mergeCell ref="R23:X23"/>
    <mergeCell ref="Z23:AF23"/>
    <mergeCell ref="L6:P6"/>
    <mergeCell ref="T6:X6"/>
    <mergeCell ref="B7:H7"/>
    <mergeCell ref="J7:P7"/>
    <mergeCell ref="R7:X7"/>
    <mergeCell ref="Z7:AF7"/>
    <mergeCell ref="B15:H15"/>
    <mergeCell ref="J15:P15"/>
    <mergeCell ref="R15:X15"/>
    <mergeCell ref="Z15:AF15"/>
    <mergeCell ref="AA6:AE6"/>
  </mergeCells>
  <conditionalFormatting sqref="B9:I14">
    <cfRule type="expression" dxfId="167" priority="12">
      <formula>MONTH(B9)&lt;&gt;MONTH($B$11)</formula>
    </cfRule>
  </conditionalFormatting>
  <conditionalFormatting sqref="B17:I22">
    <cfRule type="expression" dxfId="166" priority="8">
      <formula>MONTH(B17)&lt;&gt;MONTH($B$19)</formula>
    </cfRule>
  </conditionalFormatting>
  <conditionalFormatting sqref="B25:I30">
    <cfRule type="expression" dxfId="165" priority="4">
      <formula>MONTH(B25)&lt;&gt;MONTH($B$27)</formula>
    </cfRule>
  </conditionalFormatting>
  <conditionalFormatting sqref="J9:Q14">
    <cfRule type="expression" dxfId="164" priority="11">
      <formula>MONTH(J9)&lt;&gt;MONTH($J$11)</formula>
    </cfRule>
  </conditionalFormatting>
  <conditionalFormatting sqref="J17:Q22">
    <cfRule type="expression" dxfId="163" priority="7">
      <formula>MONTH(J17)&lt;&gt;MONTH($J$19)</formula>
    </cfRule>
  </conditionalFormatting>
  <conditionalFormatting sqref="J25:Q30">
    <cfRule type="expression" dxfId="162" priority="3">
      <formula>MONTH(J25)&lt;&gt;MONTH($J$27)</formula>
    </cfRule>
  </conditionalFormatting>
  <conditionalFormatting sqref="R9:Y14">
    <cfRule type="expression" dxfId="161" priority="10">
      <formula>MONTH(R9)&lt;&gt;MONTH($R$11)</formula>
    </cfRule>
  </conditionalFormatting>
  <conditionalFormatting sqref="R17:Y22">
    <cfRule type="expression" dxfId="160" priority="6">
      <formula>MONTH(R17)&lt;&gt;MONTH($R$19)</formula>
    </cfRule>
  </conditionalFormatting>
  <conditionalFormatting sqref="R25:Y30">
    <cfRule type="expression" dxfId="159" priority="2">
      <formula>MONTH(R25)&lt;&gt;MONTH($R$27)</formula>
    </cfRule>
  </conditionalFormatting>
  <conditionalFormatting sqref="Z9:AF14">
    <cfRule type="expression" dxfId="158" priority="9">
      <formula>MONTH(Z9)&lt;&gt;MONTH($Z$11)</formula>
    </cfRule>
  </conditionalFormatting>
  <conditionalFormatting sqref="Z17:AF22">
    <cfRule type="expression" dxfId="157" priority="5">
      <formula>MONTH(Z17)&lt;&gt;MONTH($Z$19)</formula>
    </cfRule>
  </conditionalFormatting>
  <conditionalFormatting sqref="Z25:AF30">
    <cfRule type="expression" dxfId="15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300-000000000000}"/>
    <dataValidation allowBlank="1" showInputMessage="1" showErrorMessage="1" prompt="Dani u tjedan za mjesec iz ćelije iznad ove navedeni su u rasponu ćelija od I4 do O4" sqref="J8" xr:uid="{00000000-0002-0000-0300-000001000000}"/>
    <dataValidation allowBlank="1" showInputMessage="1" showErrorMessage="1" prompt="Dani u tjedan za mjesec iz ćelije iznad ove navedeni su u rasponu ćelija od P4 do V4" sqref="R8" xr:uid="{00000000-0002-0000-0300-000002000000}"/>
    <dataValidation allowBlank="1" showInputMessage="1" showErrorMessage="1" prompt="Dani u tjedan za mjesec iz ćelije iznad ove navedeni su u rasponu ćelija od W4 do AC4" sqref="Z8" xr:uid="{00000000-0002-0000-0300-000003000000}"/>
    <dataValidation allowBlank="1" showInputMessage="1" showErrorMessage="1" prompt="Dani u tjedan za mjesec iz ćelije iznad ove navedeni su u rasponu ćelija od B12 do H12" sqref="B16" xr:uid="{00000000-0002-0000-0300-000004000000}"/>
    <dataValidation allowBlank="1" showInputMessage="1" showErrorMessage="1" prompt="Dani u tjedan za mjesec iz ćelije iznad ove navedeni su u rasponu ćelija od I12 do O12" sqref="J16" xr:uid="{00000000-0002-0000-0300-000005000000}"/>
    <dataValidation allowBlank="1" showInputMessage="1" showErrorMessage="1" prompt="Dani u tjedan za mjesec iz ćelije iznad ove navedeni su u rasponu ćelija od P12 do V12" sqref="R16" xr:uid="{00000000-0002-0000-0300-000006000000}"/>
    <dataValidation allowBlank="1" showInputMessage="1" showErrorMessage="1" prompt="Dani u tjedan za mjesec iz ćelije iznad ove navedeni su u rasponu ćelija od W12 do AC12" sqref="Z16" xr:uid="{00000000-0002-0000-0300-000007000000}"/>
    <dataValidation allowBlank="1" showInputMessage="1" showErrorMessage="1" prompt="Dani u tjedan za mjesec iz ćelije iznad ove navedeni su u rasponu ćelija od B20 do H20" sqref="B24" xr:uid="{00000000-0002-0000-0300-000008000000}"/>
    <dataValidation allowBlank="1" showInputMessage="1" showErrorMessage="1" prompt="Dani u tjedan za mjesec iz ćelije iznad ove navedeni su u rasponu ćelija od I20 do O20" sqref="J24" xr:uid="{00000000-0002-0000-0300-000009000000}"/>
    <dataValidation allowBlank="1" showInputMessage="1" showErrorMessage="1" prompt="Dani u tjedan za mjesec iz ćelije iznad ove navedeni su u rasponu ćelija od P20 do V20" sqref="R24" xr:uid="{00000000-0002-0000-0300-00000A000000}"/>
    <dataValidation allowBlank="1" showInputMessage="1" showErrorMessage="1" prompt="Dani u tjedan za mjesec iz ćelije iznad ove navedeni su u rasponu ćelija od W20 do AC20" sqref="Z24" xr:uid="{00000000-0002-0000-03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3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300-00000D000000}"/>
    <dataValidation allowBlank="1" showInputMessage="1" showErrorMessage="1" prompt="Odaberite prvi dan u tjednu u ćeliji s desne strane, kalendarsku godinu u ćeliji ispod ove" sqref="B1:K1" xr:uid="{00000000-0002-0000-0300-00000E000000}"/>
    <dataValidation allowBlank="1" showInputMessage="1" showErrorMessage="1" prompt="U ovu ćeliju unesite godinu. Kalendarski se datumi automatski ažuriraju u ćelijama od B3 do AC26" sqref="B2:AF2 B3 B5:B6" xr:uid="{00000000-0002-0000-03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3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3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3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3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3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3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3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3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3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3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3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3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  <pageSetUpPr autoPageBreaks="0" fitToPage="1"/>
  </sheetPr>
  <dimension ref="A1:AM30"/>
  <sheetViews>
    <sheetView showGridLines="0" topLeftCell="A2" zoomScaleNormal="100" workbookViewId="0">
      <selection activeCell="E10" sqref="E1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9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9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9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</row>
    <row r="4" spans="1:39" ht="35.1" customHeight="1" x14ac:dyDescent="0.4">
      <c r="A4" s="3"/>
      <c r="B4" s="92" t="s">
        <v>42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</row>
    <row r="5" spans="1:39" ht="20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93" t="s">
        <v>6</v>
      </c>
      <c r="T5" s="93"/>
      <c r="U5" s="93"/>
      <c r="V5" s="93"/>
      <c r="W5" s="93"/>
      <c r="X5" s="93"/>
      <c r="Y5" s="93"/>
      <c r="Z5" s="93"/>
      <c r="AA5" s="93"/>
      <c r="AB5" s="6"/>
      <c r="AC5" s="6"/>
    </row>
    <row r="6" spans="1:39" ht="25.5" customHeight="1" x14ac:dyDescent="0.45">
      <c r="A6" s="3"/>
      <c r="B6" s="6"/>
      <c r="C6" s="78"/>
      <c r="D6" s="88"/>
      <c r="E6" s="88"/>
      <c r="F6" s="88"/>
      <c r="G6" s="88"/>
      <c r="H6" s="88"/>
      <c r="I6" s="6"/>
      <c r="J6" s="21"/>
      <c r="K6" s="88" t="s">
        <v>21</v>
      </c>
      <c r="L6" s="88"/>
      <c r="M6" s="88"/>
      <c r="N6" s="88"/>
      <c r="O6" s="88"/>
      <c r="P6" s="6"/>
      <c r="Q6" s="8"/>
      <c r="R6" s="91" t="s">
        <v>7</v>
      </c>
      <c r="S6" s="91"/>
      <c r="T6" s="91"/>
      <c r="U6" s="91"/>
      <c r="V6" s="91"/>
      <c r="W6" s="6"/>
      <c r="X6" s="50"/>
      <c r="Y6" s="91" t="s">
        <v>35</v>
      </c>
      <c r="Z6" s="91"/>
      <c r="AA6" s="91"/>
      <c r="AB6" s="91"/>
      <c r="AC6" s="91"/>
    </row>
    <row r="7" spans="1:39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9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4">
      <c r="B9" s="12">
        <f t="array" ref="B9:H14">Sij</f>
        <v>45656</v>
      </c>
      <c r="C9" s="27">
        <v>45657</v>
      </c>
      <c r="D9" s="12">
        <v>45658</v>
      </c>
      <c r="E9" s="9">
        <v>45659</v>
      </c>
      <c r="F9" s="12">
        <v>45660</v>
      </c>
      <c r="G9" s="28">
        <v>45661</v>
      </c>
      <c r="H9" s="12">
        <v>45662</v>
      </c>
      <c r="I9" s="12">
        <f t="array" ref="I9:O14">Velj</f>
        <v>45684</v>
      </c>
      <c r="J9" s="27">
        <v>45685</v>
      </c>
      <c r="K9" s="12">
        <v>45686</v>
      </c>
      <c r="L9" s="12">
        <v>45687</v>
      </c>
      <c r="M9" s="12">
        <v>45688</v>
      </c>
      <c r="N9" s="28">
        <v>45689</v>
      </c>
      <c r="O9" s="12">
        <v>45690</v>
      </c>
      <c r="P9" s="12">
        <f t="array" ref="P9:V14">Ožu</f>
        <v>45712</v>
      </c>
      <c r="Q9" s="27">
        <v>45713</v>
      </c>
      <c r="R9" s="12">
        <v>45714</v>
      </c>
      <c r="S9" s="12">
        <v>45715</v>
      </c>
      <c r="T9" s="12">
        <v>45716</v>
      </c>
      <c r="U9" s="28">
        <v>45717</v>
      </c>
      <c r="V9" s="12">
        <v>45718</v>
      </c>
      <c r="W9" s="9">
        <f t="array" ref="W9:AC14">Tra</f>
        <v>45747</v>
      </c>
      <c r="X9" s="27">
        <v>45748</v>
      </c>
      <c r="Y9" s="30">
        <v>45749</v>
      </c>
      <c r="Z9" s="66">
        <v>45750</v>
      </c>
      <c r="AA9" s="12">
        <v>45751</v>
      </c>
      <c r="AB9" s="28">
        <v>45752</v>
      </c>
      <c r="AC9" s="12">
        <v>45753</v>
      </c>
    </row>
    <row r="10" spans="1:39" ht="18" customHeight="1" x14ac:dyDescent="0.4">
      <c r="B10" s="9">
        <v>45663</v>
      </c>
      <c r="C10" s="27">
        <v>45664</v>
      </c>
      <c r="D10" s="30">
        <v>45665</v>
      </c>
      <c r="E10" s="66">
        <v>45666</v>
      </c>
      <c r="F10" s="12">
        <v>45667</v>
      </c>
      <c r="G10" s="28">
        <v>45668</v>
      </c>
      <c r="H10" s="12">
        <v>45669</v>
      </c>
      <c r="I10" s="9">
        <v>45691</v>
      </c>
      <c r="J10" s="27">
        <v>45692</v>
      </c>
      <c r="K10" s="30">
        <v>45693</v>
      </c>
      <c r="L10" s="66">
        <v>45694</v>
      </c>
      <c r="M10" s="12">
        <v>45695</v>
      </c>
      <c r="N10" s="28">
        <v>45696</v>
      </c>
      <c r="O10" s="12">
        <v>45697</v>
      </c>
      <c r="P10" s="9">
        <v>45719</v>
      </c>
      <c r="Q10" s="27">
        <v>45720</v>
      </c>
      <c r="R10" s="30">
        <v>45721</v>
      </c>
      <c r="S10" s="66">
        <v>45722</v>
      </c>
      <c r="T10" s="12">
        <v>45723</v>
      </c>
      <c r="U10" s="28">
        <v>45724</v>
      </c>
      <c r="V10" s="12">
        <v>45725</v>
      </c>
      <c r="W10" s="9">
        <v>45754</v>
      </c>
      <c r="X10" s="27">
        <v>45755</v>
      </c>
      <c r="Y10" s="12">
        <v>45756</v>
      </c>
      <c r="Z10" s="9">
        <v>45757</v>
      </c>
      <c r="AA10" s="12">
        <v>45758</v>
      </c>
      <c r="AB10" s="28">
        <v>45759</v>
      </c>
      <c r="AC10" s="12">
        <v>45760</v>
      </c>
      <c r="AM10" s="14"/>
    </row>
    <row r="11" spans="1:39" ht="18" customHeight="1" x14ac:dyDescent="0.4">
      <c r="B11" s="9">
        <v>45670</v>
      </c>
      <c r="C11" s="27">
        <v>45671</v>
      </c>
      <c r="D11" s="12">
        <v>45672</v>
      </c>
      <c r="E11" s="9">
        <v>45673</v>
      </c>
      <c r="F11" s="12">
        <v>45674</v>
      </c>
      <c r="G11" s="28">
        <v>45675</v>
      </c>
      <c r="H11" s="12">
        <v>45676</v>
      </c>
      <c r="I11" s="9">
        <v>45698</v>
      </c>
      <c r="J11" s="27">
        <v>45699</v>
      </c>
      <c r="K11" s="12">
        <v>45700</v>
      </c>
      <c r="L11" s="9">
        <v>45701</v>
      </c>
      <c r="M11" s="12">
        <v>45702</v>
      </c>
      <c r="N11" s="28">
        <v>45703</v>
      </c>
      <c r="O11" s="12">
        <v>45704</v>
      </c>
      <c r="P11" s="9">
        <v>45726</v>
      </c>
      <c r="Q11" s="27">
        <v>45727</v>
      </c>
      <c r="R11" s="12">
        <v>45728</v>
      </c>
      <c r="S11" s="9">
        <v>45729</v>
      </c>
      <c r="T11" s="12">
        <v>45730</v>
      </c>
      <c r="U11" s="28">
        <v>45731</v>
      </c>
      <c r="V11" s="12">
        <v>45732</v>
      </c>
      <c r="W11" s="9">
        <v>45761</v>
      </c>
      <c r="X11" s="27">
        <v>45762</v>
      </c>
      <c r="Y11" s="30">
        <v>45763</v>
      </c>
      <c r="Z11" s="66">
        <v>45764</v>
      </c>
      <c r="AA11" s="12">
        <v>45765</v>
      </c>
      <c r="AB11" s="28">
        <v>45766</v>
      </c>
      <c r="AC11" s="12">
        <v>45767</v>
      </c>
    </row>
    <row r="12" spans="1:39" ht="18" customHeight="1" x14ac:dyDescent="0.4">
      <c r="B12" s="9">
        <v>45677</v>
      </c>
      <c r="C12" s="27">
        <v>45678</v>
      </c>
      <c r="D12" s="30">
        <v>45679</v>
      </c>
      <c r="E12" s="66">
        <v>45680</v>
      </c>
      <c r="F12" s="12">
        <v>45681</v>
      </c>
      <c r="G12" s="28">
        <v>45682</v>
      </c>
      <c r="H12" s="12">
        <v>45683</v>
      </c>
      <c r="I12" s="9">
        <v>45705</v>
      </c>
      <c r="J12" s="27">
        <v>45706</v>
      </c>
      <c r="K12" s="30">
        <v>45707</v>
      </c>
      <c r="L12" s="66">
        <v>45708</v>
      </c>
      <c r="M12" s="12">
        <v>45709</v>
      </c>
      <c r="N12" s="28">
        <v>45710</v>
      </c>
      <c r="O12" s="12">
        <v>45711</v>
      </c>
      <c r="P12" s="9">
        <v>45733</v>
      </c>
      <c r="Q12" s="27">
        <v>45734</v>
      </c>
      <c r="R12" s="30">
        <v>45735</v>
      </c>
      <c r="S12" s="66">
        <v>45736</v>
      </c>
      <c r="T12" s="12">
        <v>45737</v>
      </c>
      <c r="U12" s="28">
        <v>45738</v>
      </c>
      <c r="V12" s="12">
        <v>45739</v>
      </c>
      <c r="W12" s="9">
        <v>45768</v>
      </c>
      <c r="X12" s="27">
        <v>45769</v>
      </c>
      <c r="Y12" s="12">
        <v>45770</v>
      </c>
      <c r="Z12" s="9">
        <v>45771</v>
      </c>
      <c r="AA12" s="12">
        <v>45772</v>
      </c>
      <c r="AB12" s="28">
        <v>45773</v>
      </c>
      <c r="AC12" s="12">
        <v>45774</v>
      </c>
    </row>
    <row r="13" spans="1:39" ht="18" customHeight="1" x14ac:dyDescent="0.4">
      <c r="B13" s="9">
        <v>45684</v>
      </c>
      <c r="C13" s="27">
        <v>45685</v>
      </c>
      <c r="D13" s="12">
        <v>45686</v>
      </c>
      <c r="E13" s="9">
        <v>45687</v>
      </c>
      <c r="F13" s="12">
        <v>45688</v>
      </c>
      <c r="G13" s="27">
        <v>45689</v>
      </c>
      <c r="H13" s="12">
        <v>45690</v>
      </c>
      <c r="I13" s="9">
        <v>45712</v>
      </c>
      <c r="J13" s="27">
        <v>45713</v>
      </c>
      <c r="K13" s="12">
        <v>45714</v>
      </c>
      <c r="L13" s="9">
        <v>45715</v>
      </c>
      <c r="M13" s="12">
        <v>45716</v>
      </c>
      <c r="N13" s="27">
        <v>45717</v>
      </c>
      <c r="O13" s="12">
        <v>45718</v>
      </c>
      <c r="P13" s="9">
        <v>45740</v>
      </c>
      <c r="Q13" s="27">
        <v>45741</v>
      </c>
      <c r="R13" s="40">
        <v>45742</v>
      </c>
      <c r="S13" s="9">
        <v>45743</v>
      </c>
      <c r="T13" s="12">
        <v>45744</v>
      </c>
      <c r="U13" s="28">
        <v>45745</v>
      </c>
      <c r="V13" s="12">
        <v>45746</v>
      </c>
      <c r="W13" s="9">
        <v>45775</v>
      </c>
      <c r="X13" s="27">
        <v>45776</v>
      </c>
      <c r="Y13" s="30">
        <v>45777</v>
      </c>
      <c r="Z13" s="48">
        <v>45778</v>
      </c>
      <c r="AA13" s="12">
        <v>45779</v>
      </c>
      <c r="AB13" s="27">
        <v>45780</v>
      </c>
      <c r="AC13" s="12">
        <v>45781</v>
      </c>
    </row>
    <row r="14" spans="1:39" ht="18" customHeight="1" x14ac:dyDescent="0.4">
      <c r="B14" s="12">
        <v>45691</v>
      </c>
      <c r="C14" s="27">
        <v>45692</v>
      </c>
      <c r="D14" s="12">
        <v>45693</v>
      </c>
      <c r="E14" s="12">
        <v>45694</v>
      </c>
      <c r="F14" s="12">
        <v>45695</v>
      </c>
      <c r="G14" s="27">
        <v>45696</v>
      </c>
      <c r="H14" s="12">
        <v>45697</v>
      </c>
      <c r="I14" s="12">
        <v>45719</v>
      </c>
      <c r="J14" s="27">
        <v>45720</v>
      </c>
      <c r="K14" s="40">
        <v>45721</v>
      </c>
      <c r="L14" s="12">
        <v>45722</v>
      </c>
      <c r="M14" s="12">
        <v>45723</v>
      </c>
      <c r="N14" s="27">
        <v>45724</v>
      </c>
      <c r="O14" s="12">
        <v>45725</v>
      </c>
      <c r="P14" s="12">
        <v>45747</v>
      </c>
      <c r="Q14" s="27">
        <v>45748</v>
      </c>
      <c r="R14" s="12">
        <v>45749</v>
      </c>
      <c r="S14" s="12">
        <v>45750</v>
      </c>
      <c r="T14" s="12">
        <v>45751</v>
      </c>
      <c r="U14" s="27">
        <v>45752</v>
      </c>
      <c r="V14" s="12">
        <v>45753</v>
      </c>
      <c r="W14" s="12">
        <v>45782</v>
      </c>
      <c r="X14" s="27">
        <v>45783</v>
      </c>
      <c r="Y14" s="40">
        <v>45784</v>
      </c>
      <c r="Z14" s="12">
        <v>45785</v>
      </c>
      <c r="AA14" s="12">
        <v>45786</v>
      </c>
      <c r="AB14" s="27">
        <v>45787</v>
      </c>
      <c r="AC14" s="12">
        <v>45788</v>
      </c>
    </row>
    <row r="15" spans="1:39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81" t="str">
        <f>MonthHeaders</f>
        <v>LIPANJ</v>
      </c>
      <c r="J15" s="81"/>
      <c r="K15" s="81"/>
      <c r="L15" s="81"/>
      <c r="M15" s="81"/>
      <c r="N15" s="81"/>
      <c r="O15" s="81"/>
      <c r="P15" s="81" t="str">
        <f>MonthHeaders</f>
        <v>SRPANJ</v>
      </c>
      <c r="Q15" s="81"/>
      <c r="R15" s="81"/>
      <c r="S15" s="81"/>
      <c r="T15" s="81"/>
      <c r="U15" s="81"/>
      <c r="V15" s="81"/>
      <c r="W15" s="81" t="str">
        <f>MonthHeaders</f>
        <v>KOLOVOZ</v>
      </c>
      <c r="X15" s="81"/>
      <c r="Y15" s="81"/>
      <c r="Z15" s="81"/>
      <c r="AA15" s="81"/>
      <c r="AB15" s="81"/>
      <c r="AC15" s="81"/>
    </row>
    <row r="16" spans="1:39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 t="str">
        <f t="array" ref="I16:O16">DayHeaders</f>
        <v>po</v>
      </c>
      <c r="J16" s="4" t="str">
        <v>ut</v>
      </c>
      <c r="K16" s="39" t="str">
        <v>sr</v>
      </c>
      <c r="L16" s="4" t="str">
        <v>če</v>
      </c>
      <c r="M16" s="4" t="str">
        <v>pe</v>
      </c>
      <c r="N16" s="4" t="str">
        <v>su</v>
      </c>
      <c r="O16" s="4" t="str">
        <v>ne</v>
      </c>
      <c r="P16" s="4" t="str">
        <f t="array" ref="P16:V16">DayHeaders</f>
        <v>po</v>
      </c>
      <c r="Q16" s="4" t="str">
        <v>ut</v>
      </c>
      <c r="R16" s="4" t="str">
        <v>sr</v>
      </c>
      <c r="S16" s="4" t="str">
        <v>če</v>
      </c>
      <c r="T16" s="4" t="str">
        <v>pe</v>
      </c>
      <c r="U16" s="4" t="str">
        <v>su</v>
      </c>
      <c r="V16" s="4" t="str">
        <v>ne</v>
      </c>
      <c r="W16" s="4" t="str">
        <f t="array" ref="W16:AC16">DayHeaders</f>
        <v>po</v>
      </c>
      <c r="X16" s="4" t="str">
        <v>ut</v>
      </c>
      <c r="Y16" s="4" t="str">
        <v>sr</v>
      </c>
      <c r="Z16" s="4" t="str">
        <v>če</v>
      </c>
      <c r="AA16" s="4" t="str">
        <v>pe</v>
      </c>
      <c r="AB16" s="4" t="str">
        <v>su</v>
      </c>
      <c r="AC16" s="4" t="str">
        <v>ne</v>
      </c>
    </row>
    <row r="17" spans="2:29" ht="18" customHeight="1" x14ac:dyDescent="0.4">
      <c r="B17" s="12">
        <f t="array" ref="B17:H22">Svi</f>
        <v>45775</v>
      </c>
      <c r="C17" s="27">
        <v>45776</v>
      </c>
      <c r="D17" s="30">
        <v>45777</v>
      </c>
      <c r="E17" s="66">
        <v>45778</v>
      </c>
      <c r="F17" s="12">
        <v>45779</v>
      </c>
      <c r="G17" s="28">
        <v>45780</v>
      </c>
      <c r="H17" s="12">
        <v>45781</v>
      </c>
      <c r="I17" s="12">
        <f t="array" ref="I17:O22">Lip</f>
        <v>45803</v>
      </c>
      <c r="J17" s="27">
        <v>45804</v>
      </c>
      <c r="K17" s="12">
        <v>45805</v>
      </c>
      <c r="L17" s="12">
        <v>45806</v>
      </c>
      <c r="M17" s="12">
        <v>45807</v>
      </c>
      <c r="N17" s="28">
        <v>45808</v>
      </c>
      <c r="O17" s="12">
        <v>45809</v>
      </c>
      <c r="P17" s="9">
        <f t="array" ref="P17:V22">Srp</f>
        <v>45838</v>
      </c>
      <c r="Q17" s="27">
        <v>45839</v>
      </c>
      <c r="R17" s="40">
        <v>45840</v>
      </c>
      <c r="S17" s="41">
        <v>45841</v>
      </c>
      <c r="T17" s="12">
        <v>45842</v>
      </c>
      <c r="U17" s="28">
        <v>45843</v>
      </c>
      <c r="V17" s="12">
        <v>45844</v>
      </c>
      <c r="W17" s="12">
        <f t="array" ref="W17:AC22">Kol</f>
        <v>45866</v>
      </c>
      <c r="X17" s="27">
        <v>45867</v>
      </c>
      <c r="Y17" s="12">
        <v>45868</v>
      </c>
      <c r="Z17" s="12">
        <v>45869</v>
      </c>
      <c r="AA17" s="12">
        <v>45870</v>
      </c>
      <c r="AB17" s="27">
        <v>45871</v>
      </c>
      <c r="AC17" s="12">
        <v>45872</v>
      </c>
    </row>
    <row r="18" spans="2:29" ht="18" customHeight="1" x14ac:dyDescent="0.4">
      <c r="B18" s="9">
        <v>45782</v>
      </c>
      <c r="C18" s="27">
        <v>45783</v>
      </c>
      <c r="D18" s="12">
        <v>45784</v>
      </c>
      <c r="E18" s="9">
        <v>45785</v>
      </c>
      <c r="F18" s="12">
        <v>45786</v>
      </c>
      <c r="G18" s="28">
        <v>45787</v>
      </c>
      <c r="H18" s="12">
        <v>45788</v>
      </c>
      <c r="I18" s="9">
        <v>45810</v>
      </c>
      <c r="J18" s="27">
        <v>45811</v>
      </c>
      <c r="K18" s="12">
        <v>45812</v>
      </c>
      <c r="L18" s="9">
        <v>45813</v>
      </c>
      <c r="M18" s="12">
        <v>45814</v>
      </c>
      <c r="N18" s="28">
        <v>45815</v>
      </c>
      <c r="O18" s="12">
        <v>45816</v>
      </c>
      <c r="P18" s="9">
        <v>45845</v>
      </c>
      <c r="Q18" s="27">
        <v>45846</v>
      </c>
      <c r="R18" s="30">
        <v>45847</v>
      </c>
      <c r="S18" s="66">
        <v>45848</v>
      </c>
      <c r="T18" s="12">
        <v>45849</v>
      </c>
      <c r="U18" s="28">
        <v>45850</v>
      </c>
      <c r="V18" s="12">
        <v>45851</v>
      </c>
      <c r="W18" s="12">
        <v>45873</v>
      </c>
      <c r="X18" s="27">
        <v>45874</v>
      </c>
      <c r="Y18" s="30">
        <v>45875</v>
      </c>
      <c r="Z18" s="48">
        <v>45876</v>
      </c>
      <c r="AA18" s="12">
        <v>45877</v>
      </c>
      <c r="AB18" s="27">
        <v>45878</v>
      </c>
      <c r="AC18" s="12">
        <v>45879</v>
      </c>
    </row>
    <row r="19" spans="2:29" ht="18" customHeight="1" x14ac:dyDescent="0.4">
      <c r="B19" s="9">
        <v>45789</v>
      </c>
      <c r="C19" s="27">
        <v>45790</v>
      </c>
      <c r="D19" s="30">
        <v>45791</v>
      </c>
      <c r="E19" s="66">
        <v>45792</v>
      </c>
      <c r="F19" s="12">
        <v>45793</v>
      </c>
      <c r="G19" s="28">
        <v>45794</v>
      </c>
      <c r="H19" s="12">
        <v>45795</v>
      </c>
      <c r="I19" s="9">
        <v>45817</v>
      </c>
      <c r="J19" s="27">
        <v>45818</v>
      </c>
      <c r="K19" s="30">
        <v>45819</v>
      </c>
      <c r="L19" s="66">
        <v>45820</v>
      </c>
      <c r="M19" s="12">
        <v>45821</v>
      </c>
      <c r="N19" s="28">
        <v>45822</v>
      </c>
      <c r="O19" s="12">
        <v>45823</v>
      </c>
      <c r="P19" s="9">
        <v>45852</v>
      </c>
      <c r="Q19" s="27">
        <v>45853</v>
      </c>
      <c r="R19" s="12">
        <v>45854</v>
      </c>
      <c r="S19" s="9">
        <v>45855</v>
      </c>
      <c r="T19" s="12">
        <v>45856</v>
      </c>
      <c r="U19" s="28">
        <v>45857</v>
      </c>
      <c r="V19" s="12">
        <v>45858</v>
      </c>
      <c r="W19" s="12">
        <v>45880</v>
      </c>
      <c r="X19" s="27">
        <v>45881</v>
      </c>
      <c r="Y19" s="12">
        <v>45882</v>
      </c>
      <c r="Z19" s="12">
        <v>45883</v>
      </c>
      <c r="AA19" s="12">
        <v>45884</v>
      </c>
      <c r="AB19" s="27">
        <v>45885</v>
      </c>
      <c r="AC19" s="12">
        <v>45886</v>
      </c>
    </row>
    <row r="20" spans="2:29" ht="18" customHeight="1" x14ac:dyDescent="0.4">
      <c r="B20" s="9">
        <v>45796</v>
      </c>
      <c r="C20" s="27">
        <v>45797</v>
      </c>
      <c r="D20" s="12">
        <v>45798</v>
      </c>
      <c r="E20" s="9">
        <v>45799</v>
      </c>
      <c r="F20" s="12">
        <v>45800</v>
      </c>
      <c r="G20" s="28">
        <v>45801</v>
      </c>
      <c r="H20" s="12">
        <v>45802</v>
      </c>
      <c r="I20" s="9">
        <v>45824</v>
      </c>
      <c r="J20" s="27">
        <v>45825</v>
      </c>
      <c r="K20" s="12">
        <v>45826</v>
      </c>
      <c r="L20" s="9">
        <v>45827</v>
      </c>
      <c r="M20" s="12">
        <v>45828</v>
      </c>
      <c r="N20" s="28">
        <v>45829</v>
      </c>
      <c r="O20" s="12">
        <v>45830</v>
      </c>
      <c r="P20" s="9">
        <v>45859</v>
      </c>
      <c r="Q20" s="27">
        <v>45860</v>
      </c>
      <c r="R20" s="30">
        <v>45861</v>
      </c>
      <c r="S20" s="66">
        <v>45862</v>
      </c>
      <c r="T20" s="12">
        <v>45863</v>
      </c>
      <c r="U20" s="28">
        <v>45864</v>
      </c>
      <c r="V20" s="12">
        <v>45865</v>
      </c>
      <c r="W20" s="12">
        <v>45887</v>
      </c>
      <c r="X20" s="27">
        <v>45888</v>
      </c>
      <c r="Y20" s="30">
        <v>45889</v>
      </c>
      <c r="Z20" s="48">
        <v>45890</v>
      </c>
      <c r="AA20" s="12">
        <v>45891</v>
      </c>
      <c r="AB20" s="27">
        <v>45892</v>
      </c>
      <c r="AC20" s="12">
        <v>45893</v>
      </c>
    </row>
    <row r="21" spans="2:29" ht="18" customHeight="1" x14ac:dyDescent="0.4">
      <c r="B21" s="9">
        <v>45803</v>
      </c>
      <c r="C21" s="27">
        <v>45804</v>
      </c>
      <c r="D21" s="30">
        <v>45805</v>
      </c>
      <c r="E21" s="66">
        <v>45806</v>
      </c>
      <c r="F21" s="12">
        <v>45807</v>
      </c>
      <c r="G21" s="27">
        <v>45808</v>
      </c>
      <c r="H21" s="12">
        <v>45809</v>
      </c>
      <c r="I21" s="9">
        <v>45831</v>
      </c>
      <c r="J21" s="27">
        <v>45832</v>
      </c>
      <c r="K21" s="30">
        <v>45833</v>
      </c>
      <c r="L21" s="66">
        <v>45834</v>
      </c>
      <c r="M21" s="12">
        <v>45835</v>
      </c>
      <c r="N21" s="28">
        <v>45836</v>
      </c>
      <c r="O21" s="12">
        <v>45837</v>
      </c>
      <c r="P21" s="9">
        <v>45866</v>
      </c>
      <c r="Q21" s="27">
        <v>45867</v>
      </c>
      <c r="R21" s="12">
        <v>45868</v>
      </c>
      <c r="S21" s="12">
        <v>45869</v>
      </c>
      <c r="T21" s="12">
        <v>45870</v>
      </c>
      <c r="U21" s="27">
        <v>45871</v>
      </c>
      <c r="V21" s="12">
        <v>45872</v>
      </c>
      <c r="W21" s="12">
        <v>45894</v>
      </c>
      <c r="X21" s="27">
        <v>45895</v>
      </c>
      <c r="Y21" s="12">
        <v>45896</v>
      </c>
      <c r="Z21" s="12">
        <v>45897</v>
      </c>
      <c r="AA21" s="12">
        <v>45898</v>
      </c>
      <c r="AB21" s="27">
        <v>45899</v>
      </c>
      <c r="AC21" s="12">
        <v>45900</v>
      </c>
    </row>
    <row r="22" spans="2:29" ht="18" customHeight="1" x14ac:dyDescent="0.4">
      <c r="B22" s="12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27">
        <v>45815</v>
      </c>
      <c r="H22" s="12">
        <v>45816</v>
      </c>
      <c r="I22" s="12">
        <v>45838</v>
      </c>
      <c r="J22" s="27">
        <v>45839</v>
      </c>
      <c r="K22" s="12">
        <v>45840</v>
      </c>
      <c r="L22" s="12">
        <v>45841</v>
      </c>
      <c r="M22" s="12">
        <v>45842</v>
      </c>
      <c r="N22" s="27">
        <v>45843</v>
      </c>
      <c r="O22" s="12">
        <v>45844</v>
      </c>
      <c r="P22" s="12">
        <v>45873</v>
      </c>
      <c r="Q22" s="27">
        <v>45874</v>
      </c>
      <c r="R22" s="12">
        <v>45875</v>
      </c>
      <c r="S22" s="12">
        <v>45876</v>
      </c>
      <c r="T22" s="12">
        <v>45877</v>
      </c>
      <c r="U22" s="27">
        <v>45878</v>
      </c>
      <c r="V22" s="12">
        <v>45879</v>
      </c>
      <c r="W22" s="23">
        <v>45901</v>
      </c>
      <c r="X22" s="22">
        <v>45902</v>
      </c>
      <c r="Y22" s="23">
        <v>45903</v>
      </c>
      <c r="Z22" s="29">
        <v>45904</v>
      </c>
      <c r="AA22" s="23">
        <v>45905</v>
      </c>
      <c r="AB22" s="22">
        <v>45906</v>
      </c>
      <c r="AC22" s="23">
        <v>45907</v>
      </c>
    </row>
    <row r="23" spans="2:2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5">
        <f t="array" ref="B25:H30">Ruj</f>
        <v>45901</v>
      </c>
      <c r="C25" s="22">
        <v>45902</v>
      </c>
      <c r="D25" s="24">
        <v>45903</v>
      </c>
      <c r="E25" s="49">
        <v>45904</v>
      </c>
      <c r="F25" s="23">
        <v>45905</v>
      </c>
      <c r="G25" s="22">
        <v>45906</v>
      </c>
      <c r="H25" s="23">
        <v>45907</v>
      </c>
      <c r="I25" s="5">
        <f t="array" ref="I25:O30">Lis</f>
        <v>45929</v>
      </c>
      <c r="J25" s="22">
        <v>45930</v>
      </c>
      <c r="K25" s="24">
        <v>45931</v>
      </c>
      <c r="L25" s="49">
        <v>45932</v>
      </c>
      <c r="M25" s="5">
        <v>45933</v>
      </c>
      <c r="N25" s="22">
        <v>45934</v>
      </c>
      <c r="O25" s="5">
        <v>45935</v>
      </c>
      <c r="P25" s="5">
        <f t="array" ref="P25:V30">Stu</f>
        <v>45957</v>
      </c>
      <c r="Q25" s="22">
        <v>45958</v>
      </c>
      <c r="R25" s="23">
        <v>45959</v>
      </c>
      <c r="S25" s="23">
        <v>45960</v>
      </c>
      <c r="T25" s="5">
        <v>45961</v>
      </c>
      <c r="U25" s="22">
        <v>45962</v>
      </c>
      <c r="V25" s="5">
        <v>45963</v>
      </c>
      <c r="W25" s="5">
        <f t="array" ref="W25:AC30">Pro</f>
        <v>45992</v>
      </c>
      <c r="X25" s="22">
        <v>45993</v>
      </c>
      <c r="Y25" s="23">
        <v>45994</v>
      </c>
      <c r="Z25" s="23">
        <v>45995</v>
      </c>
      <c r="AA25" s="5">
        <v>45996</v>
      </c>
      <c r="AB25" s="22">
        <v>45997</v>
      </c>
      <c r="AC25" s="5">
        <v>45998</v>
      </c>
    </row>
    <row r="26" spans="2:29" ht="18" customHeight="1" x14ac:dyDescent="0.4">
      <c r="B26" s="5">
        <v>45908</v>
      </c>
      <c r="C26" s="22">
        <v>45909</v>
      </c>
      <c r="D26" s="23">
        <v>45910</v>
      </c>
      <c r="E26" s="23">
        <v>45911</v>
      </c>
      <c r="F26" s="23">
        <v>45912</v>
      </c>
      <c r="G26" s="22">
        <v>45913</v>
      </c>
      <c r="H26" s="23">
        <v>45914</v>
      </c>
      <c r="I26" s="5">
        <v>45936</v>
      </c>
      <c r="J26" s="22">
        <v>45937</v>
      </c>
      <c r="K26" s="23">
        <v>45938</v>
      </c>
      <c r="L26" s="23">
        <v>45939</v>
      </c>
      <c r="M26" s="5">
        <v>45940</v>
      </c>
      <c r="N26" s="22">
        <v>45941</v>
      </c>
      <c r="O26" s="5">
        <v>45942</v>
      </c>
      <c r="P26" s="5">
        <v>45964</v>
      </c>
      <c r="Q26" s="22">
        <v>45965</v>
      </c>
      <c r="R26" s="23">
        <v>45966</v>
      </c>
      <c r="S26" s="23">
        <v>45967</v>
      </c>
      <c r="T26" s="5">
        <v>45968</v>
      </c>
      <c r="U26" s="22">
        <v>45969</v>
      </c>
      <c r="V26" s="5">
        <v>45970</v>
      </c>
      <c r="W26" s="5">
        <v>45999</v>
      </c>
      <c r="X26" s="22">
        <v>46000</v>
      </c>
      <c r="Y26" s="24">
        <v>46001</v>
      </c>
      <c r="Z26" s="49">
        <v>46002</v>
      </c>
      <c r="AA26" s="5">
        <v>46003</v>
      </c>
      <c r="AB26" s="22">
        <v>46004</v>
      </c>
      <c r="AC26" s="5">
        <v>46005</v>
      </c>
    </row>
    <row r="27" spans="2:29" ht="18" customHeight="1" x14ac:dyDescent="0.4">
      <c r="B27" s="5">
        <v>45915</v>
      </c>
      <c r="C27" s="22">
        <v>45916</v>
      </c>
      <c r="D27" s="24">
        <v>45917</v>
      </c>
      <c r="E27" s="49">
        <v>45918</v>
      </c>
      <c r="F27" s="23">
        <v>45919</v>
      </c>
      <c r="G27" s="22">
        <v>45920</v>
      </c>
      <c r="H27" s="23">
        <v>45921</v>
      </c>
      <c r="I27" s="5">
        <v>45943</v>
      </c>
      <c r="J27" s="22">
        <v>45944</v>
      </c>
      <c r="K27" s="24">
        <v>45945</v>
      </c>
      <c r="L27" s="49">
        <v>45946</v>
      </c>
      <c r="M27" s="5">
        <v>45947</v>
      </c>
      <c r="N27" s="22">
        <v>45948</v>
      </c>
      <c r="O27" s="5">
        <v>45949</v>
      </c>
      <c r="P27" s="5">
        <v>45971</v>
      </c>
      <c r="Q27" s="22">
        <v>45972</v>
      </c>
      <c r="R27" s="24">
        <v>45973</v>
      </c>
      <c r="S27" s="49">
        <v>45974</v>
      </c>
      <c r="T27" s="5">
        <v>45975</v>
      </c>
      <c r="U27" s="22">
        <v>45976</v>
      </c>
      <c r="V27" s="5">
        <v>45977</v>
      </c>
      <c r="W27" s="5">
        <v>46006</v>
      </c>
      <c r="X27" s="22">
        <v>46007</v>
      </c>
      <c r="Y27" s="23">
        <v>46008</v>
      </c>
      <c r="Z27" s="23">
        <v>46009</v>
      </c>
      <c r="AA27" s="5">
        <v>46010</v>
      </c>
      <c r="AB27" s="22">
        <v>46011</v>
      </c>
      <c r="AC27" s="5">
        <v>46012</v>
      </c>
    </row>
    <row r="28" spans="2:29" ht="18" customHeight="1" x14ac:dyDescent="0.4">
      <c r="B28" s="5">
        <v>45922</v>
      </c>
      <c r="C28" s="22">
        <v>45923</v>
      </c>
      <c r="D28" s="23">
        <v>45924</v>
      </c>
      <c r="E28" s="23">
        <v>45925</v>
      </c>
      <c r="F28" s="23">
        <v>45926</v>
      </c>
      <c r="G28" s="22">
        <v>45927</v>
      </c>
      <c r="H28" s="23">
        <v>45928</v>
      </c>
      <c r="I28" s="5">
        <v>45950</v>
      </c>
      <c r="J28" s="22">
        <v>45951</v>
      </c>
      <c r="K28" s="23">
        <v>45952</v>
      </c>
      <c r="L28" s="23">
        <v>45953</v>
      </c>
      <c r="M28" s="5">
        <v>45954</v>
      </c>
      <c r="N28" s="22">
        <v>45955</v>
      </c>
      <c r="O28" s="5">
        <v>45956</v>
      </c>
      <c r="P28" s="5">
        <v>45978</v>
      </c>
      <c r="Q28" s="22">
        <v>45979</v>
      </c>
      <c r="R28" s="23">
        <v>45980</v>
      </c>
      <c r="S28" s="23">
        <v>45981</v>
      </c>
      <c r="T28" s="5">
        <v>45982</v>
      </c>
      <c r="U28" s="22">
        <v>45983</v>
      </c>
      <c r="V28" s="5">
        <v>45984</v>
      </c>
      <c r="W28" s="5">
        <v>46013</v>
      </c>
      <c r="X28" s="22">
        <v>46014</v>
      </c>
      <c r="Y28" s="24">
        <v>46015</v>
      </c>
      <c r="Z28" s="49">
        <v>46016</v>
      </c>
      <c r="AA28" s="5">
        <v>46017</v>
      </c>
      <c r="AB28" s="22">
        <v>46018</v>
      </c>
      <c r="AC28" s="5">
        <v>46019</v>
      </c>
    </row>
    <row r="29" spans="2:29" ht="18" customHeight="1" x14ac:dyDescent="0.4">
      <c r="B29" s="5">
        <v>45929</v>
      </c>
      <c r="C29" s="22">
        <v>45930</v>
      </c>
      <c r="D29" s="24">
        <v>45931</v>
      </c>
      <c r="E29" s="49">
        <v>45932</v>
      </c>
      <c r="F29" s="23">
        <v>45933</v>
      </c>
      <c r="G29" s="22">
        <v>45934</v>
      </c>
      <c r="H29" s="23">
        <v>45935</v>
      </c>
      <c r="I29" s="5">
        <v>45957</v>
      </c>
      <c r="J29" s="22">
        <v>45958</v>
      </c>
      <c r="K29" s="24">
        <v>45959</v>
      </c>
      <c r="L29" s="49">
        <v>45960</v>
      </c>
      <c r="M29" s="5">
        <v>45961</v>
      </c>
      <c r="N29" s="22">
        <v>45962</v>
      </c>
      <c r="O29" s="5">
        <v>45963</v>
      </c>
      <c r="P29" s="5">
        <v>45985</v>
      </c>
      <c r="Q29" s="22">
        <v>45986</v>
      </c>
      <c r="R29" s="24">
        <v>45987</v>
      </c>
      <c r="S29" s="49">
        <v>45988</v>
      </c>
      <c r="T29" s="5">
        <v>45989</v>
      </c>
      <c r="U29" s="22">
        <v>45990</v>
      </c>
      <c r="V29" s="5">
        <v>45991</v>
      </c>
      <c r="W29" s="5">
        <v>46020</v>
      </c>
      <c r="X29" s="22">
        <v>46021</v>
      </c>
      <c r="Y29" s="23">
        <v>46022</v>
      </c>
      <c r="Z29" s="23">
        <v>46023</v>
      </c>
      <c r="AA29" s="5">
        <v>46024</v>
      </c>
      <c r="AB29" s="22">
        <v>46025</v>
      </c>
      <c r="AC29" s="5">
        <v>46026</v>
      </c>
    </row>
    <row r="30" spans="2:29" ht="18" customHeight="1" x14ac:dyDescent="0.4">
      <c r="B30" s="5">
        <v>45936</v>
      </c>
      <c r="C30" s="22">
        <v>45937</v>
      </c>
      <c r="D30" s="29">
        <v>45938</v>
      </c>
      <c r="E30" s="23">
        <v>45939</v>
      </c>
      <c r="F30" s="23">
        <v>45940</v>
      </c>
      <c r="G30" s="22">
        <v>45941</v>
      </c>
      <c r="H30" s="23">
        <v>45942</v>
      </c>
      <c r="I30" s="5">
        <v>45964</v>
      </c>
      <c r="J30" s="22">
        <v>45965</v>
      </c>
      <c r="K30" s="23">
        <v>45966</v>
      </c>
      <c r="L30" s="23">
        <v>45967</v>
      </c>
      <c r="M30" s="5">
        <v>45968</v>
      </c>
      <c r="N30" s="22">
        <v>45969</v>
      </c>
      <c r="O30" s="5">
        <v>45970</v>
      </c>
      <c r="P30" s="5">
        <v>45992</v>
      </c>
      <c r="Q30" s="22">
        <v>45993</v>
      </c>
      <c r="R30" s="23">
        <v>45994</v>
      </c>
      <c r="S30" s="23">
        <v>45995</v>
      </c>
      <c r="T30" s="5">
        <v>45996</v>
      </c>
      <c r="U30" s="22">
        <v>45997</v>
      </c>
      <c r="V30" s="5">
        <v>45998</v>
      </c>
      <c r="W30" s="5">
        <v>46027</v>
      </c>
      <c r="X30" s="22">
        <v>46028</v>
      </c>
      <c r="Y30" s="23">
        <v>46029</v>
      </c>
      <c r="Z30" s="23">
        <v>46030</v>
      </c>
      <c r="AA30" s="5">
        <v>46031</v>
      </c>
      <c r="AB30" s="22">
        <v>46032</v>
      </c>
      <c r="AC30" s="5">
        <v>46033</v>
      </c>
    </row>
  </sheetData>
  <mergeCells count="23">
    <mergeCell ref="R6:V6"/>
    <mergeCell ref="B1:J1"/>
    <mergeCell ref="K1:O1"/>
    <mergeCell ref="P1:AC1"/>
    <mergeCell ref="B2:AC2"/>
    <mergeCell ref="B3:AC3"/>
    <mergeCell ref="D6:H6"/>
    <mergeCell ref="B23:H23"/>
    <mergeCell ref="I23:O23"/>
    <mergeCell ref="P23:V23"/>
    <mergeCell ref="W23:AC23"/>
    <mergeCell ref="B4:AC4"/>
    <mergeCell ref="Y6:AC6"/>
    <mergeCell ref="S5:AA5"/>
    <mergeCell ref="B7:H7"/>
    <mergeCell ref="I7:O7"/>
    <mergeCell ref="P7:V7"/>
    <mergeCell ref="W7:AC7"/>
    <mergeCell ref="B15:H15"/>
    <mergeCell ref="I15:O15"/>
    <mergeCell ref="P15:V15"/>
    <mergeCell ref="W15:AC15"/>
    <mergeCell ref="K6:O6"/>
  </mergeCells>
  <conditionalFormatting sqref="B9:H14">
    <cfRule type="expression" dxfId="155" priority="12">
      <formula>MONTH(B9)&lt;&gt;MONTH($B$11)</formula>
    </cfRule>
  </conditionalFormatting>
  <conditionalFormatting sqref="B17:H22">
    <cfRule type="expression" dxfId="154" priority="8">
      <formula>MONTH(B17)&lt;&gt;MONTH($B$19)</formula>
    </cfRule>
  </conditionalFormatting>
  <conditionalFormatting sqref="B25:H30">
    <cfRule type="expression" dxfId="153" priority="4">
      <formula>MONTH(B25)&lt;&gt;MONTH($B$27)</formula>
    </cfRule>
  </conditionalFormatting>
  <conditionalFormatting sqref="I9:O14">
    <cfRule type="expression" dxfId="152" priority="11">
      <formula>MONTH(I9)&lt;&gt;MONTH($I$11)</formula>
    </cfRule>
  </conditionalFormatting>
  <conditionalFormatting sqref="I17:O22">
    <cfRule type="expression" dxfId="151" priority="7">
      <formula>MONTH(I17)&lt;&gt;MONTH($I$19)</formula>
    </cfRule>
  </conditionalFormatting>
  <conditionalFormatting sqref="I25:O30">
    <cfRule type="expression" dxfId="150" priority="3">
      <formula>MONTH(I25)&lt;&gt;MONTH($I$27)</formula>
    </cfRule>
  </conditionalFormatting>
  <conditionalFormatting sqref="P9:V14">
    <cfRule type="expression" dxfId="149" priority="10">
      <formula>MONTH(P9)&lt;&gt;MONTH($P$11)</formula>
    </cfRule>
  </conditionalFormatting>
  <conditionalFormatting sqref="P17:V22">
    <cfRule type="expression" dxfId="148" priority="6">
      <formula>MONTH(P17)&lt;&gt;MONTH($P$19)</formula>
    </cfRule>
  </conditionalFormatting>
  <conditionalFormatting sqref="P25:V30">
    <cfRule type="expression" dxfId="147" priority="2">
      <formula>MONTH(P25)&lt;&gt;MONTH($P$27)</formula>
    </cfRule>
  </conditionalFormatting>
  <conditionalFormatting sqref="W9:AC14">
    <cfRule type="expression" dxfId="146" priority="9">
      <formula>MONTH(W9)&lt;&gt;MONTH($W$11)</formula>
    </cfRule>
  </conditionalFormatting>
  <conditionalFormatting sqref="W17:AC22">
    <cfRule type="expression" dxfId="145" priority="5">
      <formula>MONTH(W17)&lt;&gt;MONTH($W$19)</formula>
    </cfRule>
  </conditionalFormatting>
  <conditionalFormatting sqref="W25:AC30">
    <cfRule type="expression" dxfId="144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100-000000000000}"/>
    <dataValidation allowBlank="1" showInputMessage="1" showErrorMessage="1" prompt="Dani u tjedan za mjesec iz ćelije iznad ove navedeni su u rasponu ćelija od I4 do O4" sqref="I8" xr:uid="{00000000-0002-0000-0100-000001000000}"/>
    <dataValidation allowBlank="1" showInputMessage="1" showErrorMessage="1" prompt="Dani u tjedan za mjesec iz ćelije iznad ove navedeni su u rasponu ćelija od P4 do V4" sqref="P8" xr:uid="{00000000-0002-0000-0100-000002000000}"/>
    <dataValidation allowBlank="1" showInputMessage="1" showErrorMessage="1" prompt="Dani u tjedan za mjesec iz ćelije iznad ove navedeni su u rasponu ćelija od W4 do AC4" sqref="W8" xr:uid="{00000000-0002-0000-0100-000003000000}"/>
    <dataValidation allowBlank="1" showInputMessage="1" showErrorMessage="1" prompt="Dani u tjedan za mjesec iz ćelije iznad ove navedeni su u rasponu ćelija od B12 do H12" sqref="B16" xr:uid="{00000000-0002-0000-0100-000004000000}"/>
    <dataValidation allowBlank="1" showInputMessage="1" showErrorMessage="1" prompt="Dani u tjedan za mjesec iz ćelije iznad ove navedeni su u rasponu ćelija od I12 do O12" sqref="I16" xr:uid="{00000000-0002-0000-0100-000005000000}"/>
    <dataValidation allowBlank="1" showInputMessage="1" showErrorMessage="1" prompt="Dani u tjedan za mjesec iz ćelije iznad ove navedeni su u rasponu ćelija od P12 do V12" sqref="P16" xr:uid="{00000000-0002-0000-0100-000006000000}"/>
    <dataValidation allowBlank="1" showInputMessage="1" showErrorMessage="1" prompt="Dani u tjedan za mjesec iz ćelije iznad ove navedeni su u rasponu ćelija od W12 do AC12" sqref="W16" xr:uid="{00000000-0002-0000-0100-000007000000}"/>
    <dataValidation allowBlank="1" showInputMessage="1" showErrorMessage="1" prompt="Dani u tjedan za mjesec iz ćelije iznad ove navedeni su u rasponu ćelija od B20 do H20" sqref="B24" xr:uid="{00000000-0002-0000-0100-000008000000}"/>
    <dataValidation allowBlank="1" showInputMessage="1" showErrorMessage="1" prompt="Dani u tjedan za mjesec iz ćelije iznad ove navedeni su u rasponu ćelija od I20 do O20" sqref="I24" xr:uid="{00000000-0002-0000-0100-000009000000}"/>
    <dataValidation allowBlank="1" showInputMessage="1" showErrorMessage="1" prompt="Dani u tjedan za mjesec iz ćelije iznad ove navedeni su u rasponu ćelija od P20 do V20" sqref="P24" xr:uid="{00000000-0002-0000-0100-00000A000000}"/>
    <dataValidation allowBlank="1" showInputMessage="1" showErrorMessage="1" prompt="Dani u tjedan za mjesec iz ćelije iznad ove navedeni su u rasponu ćelija od W20 do AC20" sqref="W24" xr:uid="{00000000-0002-0000-01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1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1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1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1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1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1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1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1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1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1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1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100-000017000000}"/>
    <dataValidation allowBlank="1" showInputMessage="1" showErrorMessage="1" prompt="U ovu ćeliju unesite godinu. Kalendarski se datumi automatski ažuriraju u ćelijama od B3 do AC26" sqref="B2:AC2 B3 B5:B6" xr:uid="{00000000-0002-0000-0100-000018000000}"/>
    <dataValidation allowBlank="1" showInputMessage="1" showErrorMessage="1" prompt="Odaberite prvi dan u tjednu u ćeliji s desne strane, kalendarsku godinu u ćeliji ispod ove" sqref="B1:J1" xr:uid="{00000000-0002-0000-01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1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1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A1:AL31"/>
  <sheetViews>
    <sheetView showGridLines="0" topLeftCell="A6" zoomScaleNormal="100" workbookViewId="0">
      <selection activeCell="D27" sqref="D27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21875" style="2" customWidth="1"/>
    <col min="11" max="11" width="3.77734375" style="2" customWidth="1"/>
    <col min="12" max="17" width="3.77734375" style="2"/>
    <col min="18" max="18" width="3.77734375" style="2" customWidth="1"/>
    <col min="19" max="25" width="3.77734375" style="2"/>
    <col min="26" max="26" width="4.109375" style="2" customWidth="1"/>
    <col min="27" max="32" width="3.77734375" style="2"/>
    <col min="33" max="33" width="2.77734375" customWidth="1"/>
    <col min="34" max="34" width="3.77734375" customWidth="1"/>
  </cols>
  <sheetData>
    <row r="1" spans="1:38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8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8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8" ht="35.1" customHeight="1" x14ac:dyDescent="0.4">
      <c r="A4" s="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1" t="s">
        <v>5</v>
      </c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</row>
    <row r="5" spans="1:38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8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20</v>
      </c>
      <c r="M6" s="88"/>
      <c r="N6" s="88"/>
      <c r="O6" s="88"/>
      <c r="P6" s="88"/>
      <c r="Q6" s="17"/>
      <c r="R6" s="6"/>
      <c r="S6" s="8"/>
      <c r="T6" s="91" t="s">
        <v>4</v>
      </c>
      <c r="U6" s="91"/>
      <c r="V6" s="91"/>
      <c r="W6" s="91"/>
      <c r="X6" s="91"/>
      <c r="Y6" s="18"/>
      <c r="Z6" s="50"/>
      <c r="AA6" s="91" t="s">
        <v>35</v>
      </c>
      <c r="AB6" s="91"/>
      <c r="AC6" s="91"/>
      <c r="AD6" s="91"/>
      <c r="AE6" s="91"/>
      <c r="AF6" s="6"/>
    </row>
    <row r="7" spans="1:38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8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8" ht="18" customHeight="1" x14ac:dyDescent="0.4">
      <c r="B9" s="12">
        <f t="array" ref="B9:H14">Sij</f>
        <v>45656</v>
      </c>
      <c r="C9" s="27">
        <v>45657</v>
      </c>
      <c r="D9" s="12">
        <v>45658</v>
      </c>
      <c r="E9" s="9">
        <v>45659</v>
      </c>
      <c r="F9" s="12">
        <v>45660</v>
      </c>
      <c r="G9" s="28">
        <v>45661</v>
      </c>
      <c r="H9" s="12">
        <v>45662</v>
      </c>
      <c r="I9" s="12"/>
      <c r="J9" s="12">
        <f t="array" ref="J9:P14">Velj</f>
        <v>45684</v>
      </c>
      <c r="K9" s="27">
        <v>45685</v>
      </c>
      <c r="L9" s="12">
        <v>45686</v>
      </c>
      <c r="M9" s="12">
        <v>45687</v>
      </c>
      <c r="N9" s="12">
        <v>45688</v>
      </c>
      <c r="O9" s="28">
        <v>45689</v>
      </c>
      <c r="P9" s="12">
        <v>45690</v>
      </c>
      <c r="Q9" s="12"/>
      <c r="R9" s="12">
        <f t="array" ref="R9:X14">Ožu</f>
        <v>45712</v>
      </c>
      <c r="S9" s="27">
        <v>45713</v>
      </c>
      <c r="T9" s="12">
        <v>45714</v>
      </c>
      <c r="U9" s="12">
        <v>45715</v>
      </c>
      <c r="V9" s="12">
        <v>45716</v>
      </c>
      <c r="W9" s="28">
        <v>45717</v>
      </c>
      <c r="X9" s="12">
        <v>45718</v>
      </c>
      <c r="Y9" s="12"/>
      <c r="Z9" s="9">
        <f t="array" ref="Z9:AF14">Tra</f>
        <v>45747</v>
      </c>
      <c r="AA9" s="27">
        <v>45748</v>
      </c>
      <c r="AB9" s="30">
        <v>45749</v>
      </c>
      <c r="AC9" s="66">
        <v>45750</v>
      </c>
      <c r="AD9" s="12">
        <v>45751</v>
      </c>
      <c r="AE9" s="28">
        <v>45752</v>
      </c>
      <c r="AF9" s="12">
        <v>45753</v>
      </c>
    </row>
    <row r="10" spans="1:38" ht="18" customHeight="1" x14ac:dyDescent="0.4">
      <c r="B10" s="9">
        <v>45663</v>
      </c>
      <c r="C10" s="27">
        <v>45664</v>
      </c>
      <c r="D10" s="30">
        <v>45665</v>
      </c>
      <c r="E10" s="66">
        <v>45666</v>
      </c>
      <c r="F10" s="12">
        <v>45667</v>
      </c>
      <c r="G10" s="28">
        <v>45668</v>
      </c>
      <c r="H10" s="12">
        <v>45669</v>
      </c>
      <c r="I10" s="12"/>
      <c r="J10" s="9">
        <v>45691</v>
      </c>
      <c r="K10" s="27">
        <v>45692</v>
      </c>
      <c r="L10" s="30">
        <v>45693</v>
      </c>
      <c r="M10" s="66">
        <v>45694</v>
      </c>
      <c r="N10" s="12">
        <v>45695</v>
      </c>
      <c r="O10" s="28">
        <v>45696</v>
      </c>
      <c r="P10" s="12">
        <v>45697</v>
      </c>
      <c r="Q10" s="12"/>
      <c r="R10" s="9">
        <v>45719</v>
      </c>
      <c r="S10" s="27">
        <v>45720</v>
      </c>
      <c r="T10" s="30">
        <v>45721</v>
      </c>
      <c r="U10" s="66">
        <v>45722</v>
      </c>
      <c r="V10" s="12">
        <v>45723</v>
      </c>
      <c r="W10" s="28">
        <v>45724</v>
      </c>
      <c r="X10" s="12">
        <v>45725</v>
      </c>
      <c r="Y10" s="12"/>
      <c r="Z10" s="9">
        <v>45754</v>
      </c>
      <c r="AA10" s="27">
        <v>45755</v>
      </c>
      <c r="AB10" s="12">
        <v>45756</v>
      </c>
      <c r="AC10" s="9">
        <v>45757</v>
      </c>
      <c r="AD10" s="12">
        <v>45758</v>
      </c>
      <c r="AE10" s="28">
        <v>45759</v>
      </c>
      <c r="AF10" s="12">
        <v>45760</v>
      </c>
      <c r="AL10" s="34"/>
    </row>
    <row r="11" spans="1:38" ht="18" customHeight="1" x14ac:dyDescent="0.4">
      <c r="B11" s="9">
        <v>45670</v>
      </c>
      <c r="C11" s="27">
        <v>45671</v>
      </c>
      <c r="D11" s="12">
        <v>45672</v>
      </c>
      <c r="E11" s="9">
        <v>45673</v>
      </c>
      <c r="F11" s="12">
        <v>45674</v>
      </c>
      <c r="G11" s="28">
        <v>45675</v>
      </c>
      <c r="H11" s="12">
        <v>45676</v>
      </c>
      <c r="I11" s="12"/>
      <c r="J11" s="9">
        <v>45698</v>
      </c>
      <c r="K11" s="27">
        <v>45699</v>
      </c>
      <c r="L11" s="12">
        <v>45700</v>
      </c>
      <c r="M11" s="9">
        <v>45701</v>
      </c>
      <c r="N11" s="12">
        <v>45702</v>
      </c>
      <c r="O11" s="28">
        <v>45703</v>
      </c>
      <c r="P11" s="12">
        <v>45704</v>
      </c>
      <c r="Q11" s="12"/>
      <c r="R11" s="9">
        <v>45726</v>
      </c>
      <c r="S11" s="27">
        <v>45727</v>
      </c>
      <c r="T11" s="12">
        <v>45728</v>
      </c>
      <c r="U11" s="9">
        <v>45729</v>
      </c>
      <c r="V11" s="12">
        <v>45730</v>
      </c>
      <c r="W11" s="28">
        <v>45731</v>
      </c>
      <c r="X11" s="12">
        <v>45732</v>
      </c>
      <c r="Y11" s="12"/>
      <c r="Z11" s="9">
        <v>45761</v>
      </c>
      <c r="AA11" s="27">
        <v>45762</v>
      </c>
      <c r="AB11" s="30">
        <v>45763</v>
      </c>
      <c r="AC11" s="66">
        <v>45764</v>
      </c>
      <c r="AD11" s="12">
        <v>45765</v>
      </c>
      <c r="AE11" s="28">
        <v>45766</v>
      </c>
      <c r="AF11" s="12">
        <v>45767</v>
      </c>
    </row>
    <row r="12" spans="1:38" ht="18" customHeight="1" x14ac:dyDescent="0.4">
      <c r="B12" s="9">
        <v>45677</v>
      </c>
      <c r="C12" s="27">
        <v>45678</v>
      </c>
      <c r="D12" s="30">
        <v>45679</v>
      </c>
      <c r="E12" s="66">
        <v>45680</v>
      </c>
      <c r="F12" s="12">
        <v>45681</v>
      </c>
      <c r="G12" s="28">
        <v>45682</v>
      </c>
      <c r="H12" s="12">
        <v>45683</v>
      </c>
      <c r="I12" s="12"/>
      <c r="J12" s="9">
        <v>45705</v>
      </c>
      <c r="K12" s="27">
        <v>45706</v>
      </c>
      <c r="L12" s="30">
        <v>45707</v>
      </c>
      <c r="M12" s="66">
        <v>45708</v>
      </c>
      <c r="N12" s="12">
        <v>45709</v>
      </c>
      <c r="O12" s="28">
        <v>45710</v>
      </c>
      <c r="P12" s="12">
        <v>45711</v>
      </c>
      <c r="Q12" s="12"/>
      <c r="R12" s="9">
        <v>45733</v>
      </c>
      <c r="S12" s="27">
        <v>45734</v>
      </c>
      <c r="T12" s="30">
        <v>45735</v>
      </c>
      <c r="U12" s="66">
        <v>45736</v>
      </c>
      <c r="V12" s="12">
        <v>45737</v>
      </c>
      <c r="W12" s="28">
        <v>45738</v>
      </c>
      <c r="X12" s="12">
        <v>45739</v>
      </c>
      <c r="Y12" s="12"/>
      <c r="Z12" s="9">
        <v>45768</v>
      </c>
      <c r="AA12" s="27">
        <v>45769</v>
      </c>
      <c r="AB12" s="12">
        <v>45770</v>
      </c>
      <c r="AC12" s="9">
        <v>45771</v>
      </c>
      <c r="AD12" s="12">
        <v>45772</v>
      </c>
      <c r="AE12" s="28">
        <v>45773</v>
      </c>
      <c r="AF12" s="12">
        <v>45774</v>
      </c>
    </row>
    <row r="13" spans="1:38" ht="18" customHeight="1" x14ac:dyDescent="0.4">
      <c r="B13" s="9">
        <v>45684</v>
      </c>
      <c r="C13" s="27">
        <v>45685</v>
      </c>
      <c r="D13" s="12">
        <v>45686</v>
      </c>
      <c r="E13" s="9">
        <v>45687</v>
      </c>
      <c r="F13" s="12">
        <v>45688</v>
      </c>
      <c r="G13" s="27">
        <v>45689</v>
      </c>
      <c r="H13" s="12">
        <v>45690</v>
      </c>
      <c r="I13" s="12"/>
      <c r="J13" s="9">
        <v>45712</v>
      </c>
      <c r="K13" s="27">
        <v>45713</v>
      </c>
      <c r="L13" s="12">
        <v>45714</v>
      </c>
      <c r="M13" s="9">
        <v>45715</v>
      </c>
      <c r="N13" s="12">
        <v>45716</v>
      </c>
      <c r="O13" s="27">
        <v>45717</v>
      </c>
      <c r="P13" s="12">
        <v>45718</v>
      </c>
      <c r="Q13" s="12"/>
      <c r="R13" s="9">
        <v>45740</v>
      </c>
      <c r="S13" s="27">
        <v>45741</v>
      </c>
      <c r="T13" s="40">
        <v>45742</v>
      </c>
      <c r="U13" s="9">
        <v>45743</v>
      </c>
      <c r="V13" s="12">
        <v>45744</v>
      </c>
      <c r="W13" s="28">
        <v>45745</v>
      </c>
      <c r="X13" s="12">
        <v>45746</v>
      </c>
      <c r="Y13" s="12"/>
      <c r="Z13" s="9">
        <v>45775</v>
      </c>
      <c r="AA13" s="27">
        <v>45776</v>
      </c>
      <c r="AB13" s="30">
        <v>45777</v>
      </c>
      <c r="AC13" s="48">
        <v>45778</v>
      </c>
      <c r="AD13" s="12">
        <v>45779</v>
      </c>
      <c r="AE13" s="27">
        <v>45780</v>
      </c>
      <c r="AF13" s="12">
        <v>45781</v>
      </c>
    </row>
    <row r="14" spans="1:38" ht="18" customHeight="1" x14ac:dyDescent="0.4">
      <c r="B14" s="12">
        <v>45691</v>
      </c>
      <c r="C14" s="27">
        <v>45692</v>
      </c>
      <c r="D14" s="12">
        <v>45693</v>
      </c>
      <c r="E14" s="12">
        <v>45694</v>
      </c>
      <c r="F14" s="12">
        <v>45695</v>
      </c>
      <c r="G14" s="27">
        <v>45696</v>
      </c>
      <c r="H14" s="12">
        <v>45697</v>
      </c>
      <c r="I14" s="12"/>
      <c r="J14" s="12">
        <v>45719</v>
      </c>
      <c r="K14" s="27">
        <v>45720</v>
      </c>
      <c r="L14" s="12">
        <v>45721</v>
      </c>
      <c r="M14" s="12">
        <v>45722</v>
      </c>
      <c r="N14" s="12">
        <v>45723</v>
      </c>
      <c r="O14" s="27">
        <v>45724</v>
      </c>
      <c r="P14" s="12">
        <v>45725</v>
      </c>
      <c r="Q14" s="12"/>
      <c r="R14" s="12">
        <v>45747</v>
      </c>
      <c r="S14" s="27">
        <v>45748</v>
      </c>
      <c r="T14" s="12">
        <v>45749</v>
      </c>
      <c r="U14" s="12">
        <v>45750</v>
      </c>
      <c r="V14" s="12">
        <v>45751</v>
      </c>
      <c r="W14" s="27">
        <v>45752</v>
      </c>
      <c r="X14" s="12">
        <v>45753</v>
      </c>
      <c r="Y14" s="12"/>
      <c r="Z14" s="12">
        <v>45782</v>
      </c>
      <c r="AA14" s="27">
        <v>45783</v>
      </c>
      <c r="AB14" s="12">
        <v>45784</v>
      </c>
      <c r="AC14" s="12">
        <v>45785</v>
      </c>
      <c r="AD14" s="12">
        <v>45786</v>
      </c>
      <c r="AE14" s="27">
        <v>45787</v>
      </c>
      <c r="AF14" s="12">
        <v>45788</v>
      </c>
    </row>
    <row r="15" spans="1:38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8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12">
        <f t="array" ref="B17:H22">Svi</f>
        <v>45775</v>
      </c>
      <c r="C17" s="27">
        <v>45776</v>
      </c>
      <c r="D17" s="30">
        <v>45777</v>
      </c>
      <c r="E17" s="66">
        <v>45778</v>
      </c>
      <c r="F17" s="12">
        <v>45779</v>
      </c>
      <c r="G17" s="28">
        <v>45780</v>
      </c>
      <c r="H17" s="12">
        <v>45781</v>
      </c>
      <c r="I17" s="12"/>
      <c r="J17" s="12">
        <f t="array" ref="J17:P22">Lip</f>
        <v>45803</v>
      </c>
      <c r="K17" s="27">
        <v>45804</v>
      </c>
      <c r="L17" s="12">
        <v>45805</v>
      </c>
      <c r="M17" s="12">
        <v>45806</v>
      </c>
      <c r="N17" s="12">
        <v>45807</v>
      </c>
      <c r="O17" s="28">
        <v>45808</v>
      </c>
      <c r="P17" s="12">
        <v>45809</v>
      </c>
      <c r="Q17" s="12"/>
      <c r="R17" s="9">
        <f t="array" ref="R17:X22">Srp</f>
        <v>45838</v>
      </c>
      <c r="S17" s="27">
        <v>45839</v>
      </c>
      <c r="T17" s="12">
        <v>45840</v>
      </c>
      <c r="U17" s="9">
        <v>45841</v>
      </c>
      <c r="V17" s="12">
        <v>45842</v>
      </c>
      <c r="W17" s="28">
        <v>45843</v>
      </c>
      <c r="X17" s="12">
        <v>45844</v>
      </c>
      <c r="Y17" s="23"/>
      <c r="Z17" s="23">
        <f t="array" ref="Z17:AF22">Kol</f>
        <v>45866</v>
      </c>
      <c r="AA17" s="22">
        <v>45867</v>
      </c>
      <c r="AB17" s="23">
        <v>45868</v>
      </c>
      <c r="AC17" s="23">
        <v>45869</v>
      </c>
      <c r="AD17" s="23">
        <v>45870</v>
      </c>
      <c r="AE17" s="22">
        <v>45871</v>
      </c>
      <c r="AF17" s="23">
        <v>45872</v>
      </c>
    </row>
    <row r="18" spans="2:32" ht="18" customHeight="1" x14ac:dyDescent="0.4">
      <c r="B18" s="9">
        <v>45782</v>
      </c>
      <c r="C18" s="27">
        <v>45783</v>
      </c>
      <c r="D18" s="12">
        <v>45784</v>
      </c>
      <c r="E18" s="9">
        <v>45785</v>
      </c>
      <c r="F18" s="12">
        <v>45786</v>
      </c>
      <c r="G18" s="28">
        <v>45787</v>
      </c>
      <c r="H18" s="12">
        <v>45788</v>
      </c>
      <c r="I18" s="12"/>
      <c r="J18" s="9">
        <v>45810</v>
      </c>
      <c r="K18" s="27">
        <v>45811</v>
      </c>
      <c r="L18" s="12">
        <v>45812</v>
      </c>
      <c r="M18" s="9">
        <v>45813</v>
      </c>
      <c r="N18" s="12">
        <v>45814</v>
      </c>
      <c r="O18" s="28">
        <v>45815</v>
      </c>
      <c r="P18" s="12">
        <v>45816</v>
      </c>
      <c r="Q18" s="12"/>
      <c r="R18" s="9">
        <v>45845</v>
      </c>
      <c r="S18" s="27">
        <v>45846</v>
      </c>
      <c r="T18" s="30">
        <v>45847</v>
      </c>
      <c r="U18" s="66">
        <v>45848</v>
      </c>
      <c r="V18" s="12">
        <v>45849</v>
      </c>
      <c r="W18" s="28">
        <v>45850</v>
      </c>
      <c r="X18" s="12">
        <v>45851</v>
      </c>
      <c r="Y18" s="23"/>
      <c r="Z18" s="23">
        <v>45873</v>
      </c>
      <c r="AA18" s="22">
        <v>45874</v>
      </c>
      <c r="AB18" s="24">
        <v>45875</v>
      </c>
      <c r="AC18" s="49">
        <v>45876</v>
      </c>
      <c r="AD18" s="23">
        <v>45877</v>
      </c>
      <c r="AE18" s="22">
        <v>45878</v>
      </c>
      <c r="AF18" s="23">
        <v>45879</v>
      </c>
    </row>
    <row r="19" spans="2:32" ht="18" customHeight="1" x14ac:dyDescent="0.4">
      <c r="B19" s="9">
        <v>45789</v>
      </c>
      <c r="C19" s="27">
        <v>45790</v>
      </c>
      <c r="D19" s="30">
        <v>45791</v>
      </c>
      <c r="E19" s="66">
        <v>45792</v>
      </c>
      <c r="F19" s="12">
        <v>45793</v>
      </c>
      <c r="G19" s="28">
        <v>45794</v>
      </c>
      <c r="H19" s="12">
        <v>45795</v>
      </c>
      <c r="I19" s="12"/>
      <c r="J19" s="9">
        <v>45817</v>
      </c>
      <c r="K19" s="27">
        <v>45818</v>
      </c>
      <c r="L19" s="30">
        <v>45819</v>
      </c>
      <c r="M19" s="66">
        <v>45820</v>
      </c>
      <c r="N19" s="40">
        <v>45821</v>
      </c>
      <c r="O19" s="28">
        <v>45822</v>
      </c>
      <c r="P19" s="12">
        <v>45823</v>
      </c>
      <c r="Q19" s="12"/>
      <c r="R19" s="9">
        <v>45852</v>
      </c>
      <c r="S19" s="27">
        <v>45853</v>
      </c>
      <c r="T19" s="12">
        <v>45854</v>
      </c>
      <c r="U19" s="9">
        <v>45855</v>
      </c>
      <c r="V19" s="12">
        <v>45856</v>
      </c>
      <c r="W19" s="28">
        <v>45857</v>
      </c>
      <c r="X19" s="12">
        <v>45858</v>
      </c>
      <c r="Y19" s="23"/>
      <c r="Z19" s="23">
        <v>45880</v>
      </c>
      <c r="AA19" s="22">
        <v>45881</v>
      </c>
      <c r="AB19" s="23">
        <v>45882</v>
      </c>
      <c r="AC19" s="23">
        <v>45883</v>
      </c>
      <c r="AD19" s="23">
        <v>45884</v>
      </c>
      <c r="AE19" s="22">
        <v>45885</v>
      </c>
      <c r="AF19" s="23">
        <v>45886</v>
      </c>
    </row>
    <row r="20" spans="2:32" ht="18" customHeight="1" x14ac:dyDescent="0.4">
      <c r="B20" s="9">
        <v>45796</v>
      </c>
      <c r="C20" s="27">
        <v>45797</v>
      </c>
      <c r="D20" s="12">
        <v>45798</v>
      </c>
      <c r="E20" s="9">
        <v>45799</v>
      </c>
      <c r="F20" s="12">
        <v>45800</v>
      </c>
      <c r="G20" s="28">
        <v>45801</v>
      </c>
      <c r="H20" s="12">
        <v>45802</v>
      </c>
      <c r="I20" s="12"/>
      <c r="J20" s="9">
        <v>45824</v>
      </c>
      <c r="K20" s="27">
        <v>45825</v>
      </c>
      <c r="L20" s="12">
        <v>45826</v>
      </c>
      <c r="M20" s="9">
        <v>45827</v>
      </c>
      <c r="N20" s="40">
        <v>45828</v>
      </c>
      <c r="O20" s="28">
        <v>45829</v>
      </c>
      <c r="P20" s="12">
        <v>45830</v>
      </c>
      <c r="Q20" s="12"/>
      <c r="R20" s="9">
        <v>45859</v>
      </c>
      <c r="S20" s="27">
        <v>45860</v>
      </c>
      <c r="T20" s="30">
        <v>45861</v>
      </c>
      <c r="U20" s="66">
        <v>45862</v>
      </c>
      <c r="V20" s="12">
        <v>45863</v>
      </c>
      <c r="W20" s="28">
        <v>45864</v>
      </c>
      <c r="X20" s="12">
        <v>45865</v>
      </c>
      <c r="Y20" s="23"/>
      <c r="Z20" s="23">
        <v>45887</v>
      </c>
      <c r="AA20" s="22">
        <v>45888</v>
      </c>
      <c r="AB20" s="24">
        <v>45889</v>
      </c>
      <c r="AC20" s="49">
        <v>45890</v>
      </c>
      <c r="AD20" s="23">
        <v>45891</v>
      </c>
      <c r="AE20" s="22">
        <v>45892</v>
      </c>
      <c r="AF20" s="23">
        <v>45893</v>
      </c>
    </row>
    <row r="21" spans="2:32" ht="18" customHeight="1" x14ac:dyDescent="0.4">
      <c r="B21" s="9">
        <v>45803</v>
      </c>
      <c r="C21" s="27">
        <v>45804</v>
      </c>
      <c r="D21" s="30">
        <v>45805</v>
      </c>
      <c r="E21" s="66">
        <v>45806</v>
      </c>
      <c r="F21" s="12">
        <v>45807</v>
      </c>
      <c r="G21" s="27">
        <v>45808</v>
      </c>
      <c r="H21" s="12">
        <v>45809</v>
      </c>
      <c r="I21" s="12"/>
      <c r="J21" s="9">
        <v>45831</v>
      </c>
      <c r="K21" s="27">
        <v>45832</v>
      </c>
      <c r="L21" s="30">
        <v>45833</v>
      </c>
      <c r="M21" s="66">
        <v>45834</v>
      </c>
      <c r="N21" s="40">
        <v>45835</v>
      </c>
      <c r="O21" s="28">
        <v>45836</v>
      </c>
      <c r="P21" s="12">
        <v>45837</v>
      </c>
      <c r="Q21" s="12"/>
      <c r="R21" s="9">
        <v>45866</v>
      </c>
      <c r="S21" s="27">
        <v>45867</v>
      </c>
      <c r="T21" s="12">
        <v>45868</v>
      </c>
      <c r="U21" s="12">
        <v>45869</v>
      </c>
      <c r="V21" s="12">
        <v>45870</v>
      </c>
      <c r="W21" s="27">
        <v>45871</v>
      </c>
      <c r="X21" s="12">
        <v>45872</v>
      </c>
      <c r="Y21" s="23"/>
      <c r="Z21" s="23">
        <v>45894</v>
      </c>
      <c r="AA21" s="22">
        <v>45895</v>
      </c>
      <c r="AB21" s="23">
        <v>45896</v>
      </c>
      <c r="AC21" s="23">
        <v>45897</v>
      </c>
      <c r="AD21" s="23">
        <v>45898</v>
      </c>
      <c r="AE21" s="22">
        <v>45899</v>
      </c>
      <c r="AF21" s="23">
        <v>45900</v>
      </c>
    </row>
    <row r="22" spans="2:32" ht="18" customHeight="1" x14ac:dyDescent="0.4">
      <c r="B22" s="5">
        <v>45810</v>
      </c>
      <c r="C22" s="22">
        <v>45811</v>
      </c>
      <c r="D22" s="23">
        <v>45812</v>
      </c>
      <c r="E22" s="5">
        <v>45813</v>
      </c>
      <c r="F22" s="5">
        <v>45814</v>
      </c>
      <c r="G22" s="22">
        <v>45815</v>
      </c>
      <c r="H22" s="5">
        <v>45816</v>
      </c>
      <c r="I22" s="5"/>
      <c r="J22" s="23">
        <v>45838</v>
      </c>
      <c r="K22" s="23">
        <v>45839</v>
      </c>
      <c r="L22" s="23">
        <v>45840</v>
      </c>
      <c r="M22" s="23">
        <v>45841</v>
      </c>
      <c r="N22" s="23">
        <v>45842</v>
      </c>
      <c r="O22" s="23">
        <v>45843</v>
      </c>
      <c r="P22" s="5">
        <v>45844</v>
      </c>
      <c r="Q22" s="5"/>
      <c r="R22" s="23">
        <v>45873</v>
      </c>
      <c r="S22" s="22">
        <v>45874</v>
      </c>
      <c r="T22" s="24">
        <v>45875</v>
      </c>
      <c r="U22" s="49">
        <v>45876</v>
      </c>
      <c r="V22" s="23">
        <v>45877</v>
      </c>
      <c r="W22" s="22">
        <v>45878</v>
      </c>
      <c r="X22" s="5">
        <v>45879</v>
      </c>
      <c r="Y22" s="23"/>
      <c r="Z22" s="23">
        <v>45901</v>
      </c>
      <c r="AA22" s="22">
        <v>45902</v>
      </c>
      <c r="AB22" s="24">
        <v>45903</v>
      </c>
      <c r="AC22" s="49">
        <v>45904</v>
      </c>
      <c r="AD22" s="23">
        <v>45905</v>
      </c>
      <c r="AE22" s="22">
        <v>45906</v>
      </c>
      <c r="AF22" s="5">
        <v>45907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3">
        <f t="array" ref="B25:H30">Ruj</f>
        <v>45901</v>
      </c>
      <c r="C25" s="22">
        <v>45902</v>
      </c>
      <c r="D25" s="24">
        <v>45903</v>
      </c>
      <c r="E25" s="49">
        <v>45904</v>
      </c>
      <c r="F25" s="23">
        <v>45905</v>
      </c>
      <c r="G25" s="22">
        <v>45906</v>
      </c>
      <c r="H25" s="23">
        <v>45907</v>
      </c>
      <c r="I25" s="5"/>
      <c r="J25" s="5">
        <f t="array" ref="J25:P30">Lis</f>
        <v>45929</v>
      </c>
      <c r="K25" s="22">
        <v>45930</v>
      </c>
      <c r="L25" s="24">
        <v>45931</v>
      </c>
      <c r="M25" s="49">
        <v>45932</v>
      </c>
      <c r="N25" s="23">
        <v>45933</v>
      </c>
      <c r="O25" s="22">
        <v>45934</v>
      </c>
      <c r="P25" s="5">
        <v>45935</v>
      </c>
      <c r="Q25" s="5"/>
      <c r="R25" s="5">
        <f t="array" ref="R25:X30">Stu</f>
        <v>45957</v>
      </c>
      <c r="S25" s="22">
        <v>45958</v>
      </c>
      <c r="T25" s="24">
        <v>45959</v>
      </c>
      <c r="U25" s="49">
        <v>45960</v>
      </c>
      <c r="V25" s="5">
        <v>45961</v>
      </c>
      <c r="W25" s="22">
        <v>45962</v>
      </c>
      <c r="X25" s="5">
        <v>45963</v>
      </c>
      <c r="Y25" s="5"/>
      <c r="Z25" s="5">
        <f t="array" ref="Z25:AF30">Pro</f>
        <v>45992</v>
      </c>
      <c r="AA25" s="22">
        <v>45993</v>
      </c>
      <c r="AB25" s="23">
        <v>45994</v>
      </c>
      <c r="AC25" s="23">
        <v>45995</v>
      </c>
      <c r="AD25" s="23">
        <v>45996</v>
      </c>
      <c r="AE25" s="22">
        <v>45997</v>
      </c>
      <c r="AF25" s="5">
        <v>45998</v>
      </c>
    </row>
    <row r="26" spans="2:32" ht="18" customHeight="1" x14ac:dyDescent="0.4">
      <c r="B26" s="23">
        <v>45908</v>
      </c>
      <c r="C26" s="22">
        <v>45909</v>
      </c>
      <c r="D26" s="23">
        <v>45910</v>
      </c>
      <c r="E26" s="23">
        <v>45911</v>
      </c>
      <c r="F26" s="23">
        <v>45912</v>
      </c>
      <c r="G26" s="22">
        <v>45913</v>
      </c>
      <c r="H26" s="23">
        <v>45914</v>
      </c>
      <c r="I26" s="5"/>
      <c r="J26" s="23">
        <v>45936</v>
      </c>
      <c r="K26" s="22">
        <v>45937</v>
      </c>
      <c r="L26" s="23">
        <v>45938</v>
      </c>
      <c r="M26" s="23">
        <v>45939</v>
      </c>
      <c r="N26" s="23">
        <v>45940</v>
      </c>
      <c r="O26" s="22">
        <v>45941</v>
      </c>
      <c r="P26" s="5">
        <v>45942</v>
      </c>
      <c r="Q26" s="5"/>
      <c r="R26" s="23">
        <v>45964</v>
      </c>
      <c r="S26" s="22">
        <v>45965</v>
      </c>
      <c r="T26" s="23">
        <v>45966</v>
      </c>
      <c r="U26" s="23">
        <v>45967</v>
      </c>
      <c r="V26" s="5">
        <v>45968</v>
      </c>
      <c r="W26" s="22">
        <v>45969</v>
      </c>
      <c r="X26" s="5">
        <v>45970</v>
      </c>
      <c r="Y26" s="5"/>
      <c r="Z26" s="23">
        <v>45999</v>
      </c>
      <c r="AA26" s="22">
        <v>46000</v>
      </c>
      <c r="AB26" s="24">
        <v>46001</v>
      </c>
      <c r="AC26" s="49">
        <v>46002</v>
      </c>
      <c r="AD26" s="23">
        <v>46003</v>
      </c>
      <c r="AE26" s="22">
        <v>46004</v>
      </c>
      <c r="AF26" s="5">
        <v>46005</v>
      </c>
    </row>
    <row r="27" spans="2:32" ht="18" customHeight="1" x14ac:dyDescent="0.4">
      <c r="B27" s="23">
        <v>45915</v>
      </c>
      <c r="C27" s="22">
        <v>45916</v>
      </c>
      <c r="D27" s="24">
        <v>45917</v>
      </c>
      <c r="E27" s="49">
        <v>45918</v>
      </c>
      <c r="F27" s="23">
        <v>45919</v>
      </c>
      <c r="G27" s="22">
        <v>45920</v>
      </c>
      <c r="H27" s="23">
        <v>45921</v>
      </c>
      <c r="I27" s="5"/>
      <c r="J27" s="23">
        <v>45943</v>
      </c>
      <c r="K27" s="22">
        <v>45944</v>
      </c>
      <c r="L27" s="24">
        <v>45945</v>
      </c>
      <c r="M27" s="49">
        <v>45946</v>
      </c>
      <c r="N27" s="23">
        <v>45947</v>
      </c>
      <c r="O27" s="22">
        <v>45948</v>
      </c>
      <c r="P27" s="5">
        <v>45949</v>
      </c>
      <c r="Q27" s="5"/>
      <c r="R27" s="23">
        <v>45971</v>
      </c>
      <c r="S27" s="22">
        <v>45972</v>
      </c>
      <c r="T27" s="24">
        <v>45973</v>
      </c>
      <c r="U27" s="49">
        <v>45974</v>
      </c>
      <c r="V27" s="5">
        <v>45975</v>
      </c>
      <c r="W27" s="22">
        <v>45976</v>
      </c>
      <c r="X27" s="5">
        <v>45977</v>
      </c>
      <c r="Y27" s="5"/>
      <c r="Z27" s="23">
        <v>46006</v>
      </c>
      <c r="AA27" s="22">
        <v>46007</v>
      </c>
      <c r="AB27" s="23">
        <v>46008</v>
      </c>
      <c r="AC27" s="23">
        <v>46009</v>
      </c>
      <c r="AD27" s="23">
        <v>46010</v>
      </c>
      <c r="AE27" s="22">
        <v>46011</v>
      </c>
      <c r="AF27" s="5">
        <v>46012</v>
      </c>
    </row>
    <row r="28" spans="2:32" ht="18" customHeight="1" x14ac:dyDescent="0.4">
      <c r="B28" s="23">
        <v>45922</v>
      </c>
      <c r="C28" s="22">
        <v>45923</v>
      </c>
      <c r="D28" s="23">
        <v>45924</v>
      </c>
      <c r="E28" s="23">
        <v>45925</v>
      </c>
      <c r="F28" s="23">
        <v>45926</v>
      </c>
      <c r="G28" s="22">
        <v>45927</v>
      </c>
      <c r="H28" s="23">
        <v>45928</v>
      </c>
      <c r="I28" s="5"/>
      <c r="J28" s="23">
        <v>45950</v>
      </c>
      <c r="K28" s="22">
        <v>45951</v>
      </c>
      <c r="L28" s="23">
        <v>45952</v>
      </c>
      <c r="M28" s="23">
        <v>45953</v>
      </c>
      <c r="N28" s="23">
        <v>45954</v>
      </c>
      <c r="O28" s="22">
        <v>45955</v>
      </c>
      <c r="P28" s="5">
        <v>45956</v>
      </c>
      <c r="Q28" s="5"/>
      <c r="R28" s="23">
        <v>45978</v>
      </c>
      <c r="S28" s="22">
        <v>45979</v>
      </c>
      <c r="T28" s="23">
        <v>45980</v>
      </c>
      <c r="U28" s="23">
        <v>45981</v>
      </c>
      <c r="V28" s="5">
        <v>45982</v>
      </c>
      <c r="W28" s="22">
        <v>45983</v>
      </c>
      <c r="X28" s="5">
        <v>45984</v>
      </c>
      <c r="Y28" s="5"/>
      <c r="Z28" s="23">
        <v>46013</v>
      </c>
      <c r="AA28" s="22">
        <v>46014</v>
      </c>
      <c r="AB28" s="24">
        <v>46015</v>
      </c>
      <c r="AC28" s="49">
        <v>46016</v>
      </c>
      <c r="AD28" s="23">
        <v>46017</v>
      </c>
      <c r="AE28" s="22">
        <v>46018</v>
      </c>
      <c r="AF28" s="5">
        <v>46019</v>
      </c>
    </row>
    <row r="29" spans="2:32" ht="18" customHeight="1" x14ac:dyDescent="0.4">
      <c r="B29" s="23">
        <v>45929</v>
      </c>
      <c r="C29" s="22">
        <v>45930</v>
      </c>
      <c r="D29" s="23">
        <v>45931</v>
      </c>
      <c r="E29" s="23">
        <v>45932</v>
      </c>
      <c r="F29" s="23">
        <v>45933</v>
      </c>
      <c r="G29" s="22">
        <v>45934</v>
      </c>
      <c r="H29" s="23">
        <v>45935</v>
      </c>
      <c r="I29" s="5"/>
      <c r="J29" s="23">
        <v>45957</v>
      </c>
      <c r="K29" s="22">
        <v>45958</v>
      </c>
      <c r="L29" s="24">
        <v>45959</v>
      </c>
      <c r="M29" s="49">
        <v>45960</v>
      </c>
      <c r="N29" s="23">
        <v>45961</v>
      </c>
      <c r="O29" s="22">
        <v>45962</v>
      </c>
      <c r="P29" s="5">
        <v>45963</v>
      </c>
      <c r="Q29" s="5"/>
      <c r="R29" s="23">
        <v>45985</v>
      </c>
      <c r="S29" s="22">
        <v>45986</v>
      </c>
      <c r="T29" s="24">
        <v>45987</v>
      </c>
      <c r="U29" s="49">
        <v>45988</v>
      </c>
      <c r="V29" s="5">
        <v>45989</v>
      </c>
      <c r="W29" s="22">
        <v>45990</v>
      </c>
      <c r="X29" s="5">
        <v>45991</v>
      </c>
      <c r="Y29" s="5"/>
      <c r="Z29" s="23">
        <v>46020</v>
      </c>
      <c r="AA29" s="22">
        <v>46021</v>
      </c>
      <c r="AB29" s="23">
        <v>46022</v>
      </c>
      <c r="AC29" s="23">
        <v>46023</v>
      </c>
      <c r="AD29" s="5">
        <v>46024</v>
      </c>
      <c r="AE29" s="22">
        <v>46025</v>
      </c>
      <c r="AF29" s="5">
        <v>46026</v>
      </c>
    </row>
    <row r="30" spans="2:32" ht="18" customHeight="1" x14ac:dyDescent="0.4">
      <c r="B30" s="23">
        <v>45936</v>
      </c>
      <c r="C30" s="22">
        <v>45937</v>
      </c>
      <c r="D30" s="23">
        <v>45938</v>
      </c>
      <c r="E30" s="23">
        <v>45939</v>
      </c>
      <c r="F30" s="23">
        <v>45940</v>
      </c>
      <c r="G30" s="22">
        <v>45941</v>
      </c>
      <c r="H30" s="23">
        <v>45942</v>
      </c>
      <c r="I30" s="5"/>
      <c r="J30" s="5">
        <v>45964</v>
      </c>
      <c r="K30" s="22">
        <v>45965</v>
      </c>
      <c r="L30" s="23">
        <v>45966</v>
      </c>
      <c r="M30" s="23">
        <v>45967</v>
      </c>
      <c r="N30" s="5">
        <v>45968</v>
      </c>
      <c r="O30" s="22">
        <v>45969</v>
      </c>
      <c r="P30" s="5">
        <v>45970</v>
      </c>
      <c r="Q30" s="5"/>
      <c r="R30" s="5">
        <v>45992</v>
      </c>
      <c r="S30" s="22">
        <v>45993</v>
      </c>
      <c r="T30" s="23">
        <v>45994</v>
      </c>
      <c r="U30" s="23">
        <v>45995</v>
      </c>
      <c r="V30" s="5">
        <v>45996</v>
      </c>
      <c r="W30" s="22">
        <v>45997</v>
      </c>
      <c r="X30" s="5">
        <v>45998</v>
      </c>
      <c r="Y30" s="5"/>
      <c r="Z30" s="23">
        <v>46027</v>
      </c>
      <c r="AA30" s="22">
        <v>46028</v>
      </c>
      <c r="AB30" s="23">
        <v>46029</v>
      </c>
      <c r="AC30" s="23">
        <v>46030</v>
      </c>
      <c r="AD30" s="5">
        <v>46031</v>
      </c>
      <c r="AE30" s="22">
        <v>46032</v>
      </c>
      <c r="AF30" s="5">
        <v>46033</v>
      </c>
    </row>
    <row r="31" spans="2:32" ht="18" customHeight="1" x14ac:dyDescent="0.4">
      <c r="D31" s="3"/>
      <c r="E31" s="3"/>
      <c r="F31" s="3"/>
      <c r="T31" s="3"/>
    </row>
  </sheetData>
  <mergeCells count="20">
    <mergeCell ref="B2:AF2"/>
    <mergeCell ref="B1:K1"/>
    <mergeCell ref="B7:H7"/>
    <mergeCell ref="J7:P7"/>
    <mergeCell ref="R7:X7"/>
    <mergeCell ref="Z7:AF7"/>
    <mergeCell ref="R1:AF1"/>
    <mergeCell ref="L1:P1"/>
    <mergeCell ref="B3:AF3"/>
    <mergeCell ref="L6:P6"/>
    <mergeCell ref="T6:X6"/>
    <mergeCell ref="AA6:AE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43" priority="12">
      <formula>MONTH(B9)&lt;&gt;MONTH($B$11)</formula>
    </cfRule>
  </conditionalFormatting>
  <conditionalFormatting sqref="B17:I22">
    <cfRule type="expression" dxfId="142" priority="8">
      <formula>MONTH(B17)&lt;&gt;MONTH($B$19)</formula>
    </cfRule>
  </conditionalFormatting>
  <conditionalFormatting sqref="B25:I30">
    <cfRule type="expression" dxfId="141" priority="4">
      <formula>MONTH(B25)&lt;&gt;MONTH($B$27)</formula>
    </cfRule>
  </conditionalFormatting>
  <conditionalFormatting sqref="J9:Q14">
    <cfRule type="expression" dxfId="140" priority="11">
      <formula>MONTH(J9)&lt;&gt;MONTH($J$11)</formula>
    </cfRule>
  </conditionalFormatting>
  <conditionalFormatting sqref="J17:Q22">
    <cfRule type="expression" dxfId="139" priority="7">
      <formula>MONTH(J17)&lt;&gt;MONTH($J$19)</formula>
    </cfRule>
  </conditionalFormatting>
  <conditionalFormatting sqref="J25:Q30">
    <cfRule type="expression" dxfId="138" priority="3">
      <formula>MONTH(J25)&lt;&gt;MONTH($J$27)</formula>
    </cfRule>
  </conditionalFormatting>
  <conditionalFormatting sqref="R9:Y14">
    <cfRule type="expression" dxfId="137" priority="10">
      <formula>MONTH(R9)&lt;&gt;MONTH($R$11)</formula>
    </cfRule>
  </conditionalFormatting>
  <conditionalFormatting sqref="R17:Y22">
    <cfRule type="expression" dxfId="136" priority="6">
      <formula>MONTH(R17)&lt;&gt;MONTH($R$19)</formula>
    </cfRule>
  </conditionalFormatting>
  <conditionalFormatting sqref="R25:Y30">
    <cfRule type="expression" dxfId="135" priority="2">
      <formula>MONTH(R25)&lt;&gt;MONTH($R$27)</formula>
    </cfRule>
  </conditionalFormatting>
  <conditionalFormatting sqref="Z9:AF14">
    <cfRule type="expression" dxfId="134" priority="9">
      <formula>MONTH(Z9)&lt;&gt;MONTH($Z$11)</formula>
    </cfRule>
  </conditionalFormatting>
  <conditionalFormatting sqref="Z17:AF22">
    <cfRule type="expression" dxfId="133" priority="5">
      <formula>MONTH(Z17)&lt;&gt;MONTH($Z$19)</formula>
    </cfRule>
  </conditionalFormatting>
  <conditionalFormatting sqref="Z25:AF30">
    <cfRule type="expression" dxfId="132" priority="1">
      <formula>MONTH(Z25)&lt;&gt;MONTH($Z$27)</formula>
    </cfRule>
  </conditionalFormatting>
  <dataValidations xWindow="683" yWindow="479" count="28"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000-000000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000-000001000000}"/>
    <dataValidation allowBlank="1" showInputMessage="1" showErrorMessage="1" prompt="U ovu ćeliju unesite godinu. Kalendarski se datumi automatski ažuriraju u ćelijama od B3 do AC26" sqref="B3:B6 B2:AF2" xr:uid="{00000000-0002-0000-0000-000002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000-000003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000-00000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000-000005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000-000006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000-000007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000-000008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000-000009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000-00000A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000-00000B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0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000-00000D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000-00000E000000}"/>
    <dataValidation allowBlank="1" showInputMessage="1" showErrorMessage="1" prompt="Dani u tjedan za mjesec iz ćelije iznad ove navedeni su u rasponu ćelija od B4 do H4" sqref="B8" xr:uid="{00000000-0002-0000-0000-00000F000000}"/>
    <dataValidation allowBlank="1" showInputMessage="1" showErrorMessage="1" prompt="Dani u tjedan za mjesec iz ćelije iznad ove navedeni su u rasponu ćelija od I4 do O4" sqref="J8" xr:uid="{00000000-0002-0000-0000-000010000000}"/>
    <dataValidation allowBlank="1" showInputMessage="1" showErrorMessage="1" prompt="Dani u tjedan za mjesec iz ćelije iznad ove navedeni su u rasponu ćelija od P4 do V4" sqref="R8" xr:uid="{00000000-0002-0000-0000-000011000000}"/>
    <dataValidation allowBlank="1" showInputMessage="1" showErrorMessage="1" prompt="Dani u tjedan za mjesec iz ćelije iznad ove navedeni su u rasponu ćelija od W4 do AC4" sqref="Z8" xr:uid="{00000000-0002-0000-0000-000012000000}"/>
    <dataValidation allowBlank="1" showInputMessage="1" showErrorMessage="1" prompt="Dani u tjedan za mjesec iz ćelije iznad ove navedeni su u rasponu ćelija od B12 do H12" sqref="B16" xr:uid="{00000000-0002-0000-0000-000013000000}"/>
    <dataValidation allowBlank="1" showInputMessage="1" showErrorMessage="1" prompt="Dani u tjedan za mjesec iz ćelije iznad ove navedeni su u rasponu ćelija od B20 do H20" sqref="B24" xr:uid="{00000000-0002-0000-0000-000014000000}"/>
    <dataValidation allowBlank="1" showInputMessage="1" showErrorMessage="1" prompt="Dani u tjedan za mjesec iz ćelije iznad ove navedeni su u rasponu ćelija od I12 do O12" sqref="J16" xr:uid="{00000000-0002-0000-0000-000015000000}"/>
    <dataValidation allowBlank="1" showInputMessage="1" showErrorMessage="1" prompt="Dani u tjedan za mjesec iz ćelije iznad ove navedeni su u rasponu ćelija od P12 do V12" sqref="R16" xr:uid="{00000000-0002-0000-0000-000016000000}"/>
    <dataValidation allowBlank="1" showInputMessage="1" showErrorMessage="1" prompt="Dani u tjedan za mjesec iz ćelije iznad ove navedeni su u rasponu ćelija od W12 do AC12" sqref="Z16" xr:uid="{00000000-0002-0000-0000-000017000000}"/>
    <dataValidation allowBlank="1" showInputMessage="1" showErrorMessage="1" prompt="Dani u tjedan za mjesec iz ćelije iznad ove navedeni su u rasponu ćelija od I20 do O20" sqref="J24" xr:uid="{00000000-0002-0000-0000-000018000000}"/>
    <dataValidation allowBlank="1" showInputMessage="1" showErrorMessage="1" prompt="Dani u tjedan za mjesec iz ćelije iznad ove navedeni su u rasponu ćelija od P20 do V20" sqref="R24" xr:uid="{00000000-0002-0000-0000-000019000000}"/>
    <dataValidation allowBlank="1" showInputMessage="1" showErrorMessage="1" prompt="Dani u tjedan za mjesec iz ćelije iznad ove navedeni su u rasponu ćelija od W20 do AC20" sqref="Z24" xr:uid="{00000000-0002-0000-0000-00001A000000}"/>
    <dataValidation allowBlank="1" showInputMessage="1" showErrorMessage="1" prompt="Odaberite prvi dan u tjednu u ćeliji s desne strane, kalendarsku godinu u ćeliji ispod ove" sqref="B1:K1" xr:uid="{00000000-0002-0000-00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16E55-7C0D-4EBF-8BAC-5977892A15FF}">
  <sheetPr>
    <tabColor theme="4"/>
  </sheetPr>
  <dimension ref="A1:AM30"/>
  <sheetViews>
    <sheetView topLeftCell="A2" workbookViewId="0">
      <selection activeCell="D9" sqref="D9"/>
    </sheetView>
  </sheetViews>
  <sheetFormatPr defaultColWidth="3.77734375" defaultRowHeight="18" customHeight="1" x14ac:dyDescent="0.4"/>
  <cols>
    <col min="1" max="1" width="2.77734375" style="2" customWidth="1"/>
    <col min="2" max="8" width="3.77734375" style="2"/>
    <col min="9" max="9" width="10.109375" style="2" customWidth="1"/>
    <col min="10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</cols>
  <sheetData>
    <row r="1" spans="1:39" ht="64.5" hidden="1" customHeight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9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9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</row>
    <row r="4" spans="1:39" ht="35.1" customHeight="1" x14ac:dyDescent="0.4">
      <c r="A4" s="3"/>
      <c r="B4" s="92" t="s">
        <v>41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</row>
    <row r="5" spans="1:39" ht="20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93"/>
      <c r="T5" s="93"/>
      <c r="U5" s="93"/>
      <c r="V5" s="93"/>
      <c r="W5" s="93"/>
      <c r="X5" s="93"/>
      <c r="Y5" s="93"/>
      <c r="Z5" s="93"/>
      <c r="AA5" s="93"/>
      <c r="AB5" s="6"/>
      <c r="AC5" s="6"/>
    </row>
    <row r="6" spans="1:39" ht="25.5" customHeight="1" x14ac:dyDescent="0.45">
      <c r="A6" s="3"/>
      <c r="B6" s="6"/>
      <c r="C6" s="6"/>
      <c r="D6" s="88"/>
      <c r="E6" s="88"/>
      <c r="F6" s="88"/>
      <c r="G6" s="88"/>
      <c r="H6" s="88"/>
      <c r="I6" s="6"/>
      <c r="J6" s="21"/>
      <c r="K6" s="88" t="s">
        <v>21</v>
      </c>
      <c r="L6" s="88"/>
      <c r="M6" s="88"/>
      <c r="N6" s="88"/>
      <c r="O6" s="88"/>
      <c r="P6" s="6"/>
      <c r="Q6" s="8"/>
      <c r="R6" s="91" t="s">
        <v>37</v>
      </c>
      <c r="S6" s="91"/>
      <c r="T6" s="91"/>
      <c r="U6" s="91"/>
      <c r="V6" s="91"/>
      <c r="W6" s="6"/>
      <c r="X6" s="50"/>
      <c r="Y6" s="91" t="s">
        <v>35</v>
      </c>
      <c r="Z6" s="91"/>
      <c r="AA6" s="91"/>
      <c r="AB6" s="91"/>
      <c r="AC6" s="91"/>
    </row>
    <row r="7" spans="1:39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9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4">
      <c r="B9" s="12">
        <f t="array" ref="B9:H14">Sij</f>
        <v>45656</v>
      </c>
      <c r="C9" s="27">
        <v>45657</v>
      </c>
      <c r="D9" s="30">
        <v>45658</v>
      </c>
      <c r="E9" s="66">
        <v>45659</v>
      </c>
      <c r="F9" s="12">
        <v>45660</v>
      </c>
      <c r="G9" s="28">
        <v>45661</v>
      </c>
      <c r="H9" s="12">
        <v>45662</v>
      </c>
      <c r="I9" s="12">
        <f t="array" ref="I9:O14">Velj</f>
        <v>45684</v>
      </c>
      <c r="J9" s="27">
        <v>45685</v>
      </c>
      <c r="K9" s="12">
        <v>45686</v>
      </c>
      <c r="L9" s="48">
        <v>45687</v>
      </c>
      <c r="M9" s="12">
        <v>45688</v>
      </c>
      <c r="N9" s="28">
        <v>45689</v>
      </c>
      <c r="O9" s="12">
        <v>45690</v>
      </c>
      <c r="P9" s="12">
        <f t="array" ref="P9:V14">Ožu</f>
        <v>45712</v>
      </c>
      <c r="Q9" s="27">
        <v>45713</v>
      </c>
      <c r="R9" s="12">
        <v>45714</v>
      </c>
      <c r="S9" s="12">
        <v>45715</v>
      </c>
      <c r="T9" s="12">
        <v>45716</v>
      </c>
      <c r="U9" s="28">
        <v>45717</v>
      </c>
      <c r="V9" s="12">
        <v>45718</v>
      </c>
      <c r="W9" s="9">
        <f t="array" ref="W9:AC14">Tra</f>
        <v>45747</v>
      </c>
      <c r="X9" s="27">
        <v>45748</v>
      </c>
      <c r="Y9" s="40">
        <v>45749</v>
      </c>
      <c r="Z9" s="9">
        <v>45750</v>
      </c>
      <c r="AA9" s="12">
        <v>45751</v>
      </c>
      <c r="AB9" s="28">
        <v>45752</v>
      </c>
      <c r="AC9" s="12">
        <v>45753</v>
      </c>
    </row>
    <row r="10" spans="1:39" ht="18" customHeight="1" x14ac:dyDescent="0.4">
      <c r="B10" s="9">
        <v>45663</v>
      </c>
      <c r="C10" s="27">
        <v>45664</v>
      </c>
      <c r="D10" s="12">
        <v>45665</v>
      </c>
      <c r="E10" s="9">
        <v>45666</v>
      </c>
      <c r="F10" s="12">
        <v>45667</v>
      </c>
      <c r="G10" s="28">
        <v>45668</v>
      </c>
      <c r="H10" s="12">
        <v>45669</v>
      </c>
      <c r="I10" s="9">
        <v>45691</v>
      </c>
      <c r="J10" s="27">
        <v>45692</v>
      </c>
      <c r="K10" s="12">
        <v>45693</v>
      </c>
      <c r="L10" s="9">
        <v>45694</v>
      </c>
      <c r="M10" s="12">
        <v>45695</v>
      </c>
      <c r="N10" s="28">
        <v>45696</v>
      </c>
      <c r="O10" s="12">
        <v>45697</v>
      </c>
      <c r="P10" s="9">
        <v>45719</v>
      </c>
      <c r="Q10" s="27">
        <v>45720</v>
      </c>
      <c r="R10" s="12">
        <v>45721</v>
      </c>
      <c r="S10" s="9">
        <v>45722</v>
      </c>
      <c r="T10" s="12">
        <v>45723</v>
      </c>
      <c r="U10" s="28">
        <v>45724</v>
      </c>
      <c r="V10" s="12">
        <v>45725</v>
      </c>
      <c r="W10" s="9">
        <v>45754</v>
      </c>
      <c r="X10" s="27">
        <v>45755</v>
      </c>
      <c r="Y10" s="30">
        <v>45756</v>
      </c>
      <c r="Z10" s="66">
        <v>45757</v>
      </c>
      <c r="AA10" s="12">
        <v>45758</v>
      </c>
      <c r="AB10" s="28">
        <v>45759</v>
      </c>
      <c r="AC10" s="12">
        <v>45760</v>
      </c>
      <c r="AM10" s="14"/>
    </row>
    <row r="11" spans="1:39" ht="18" customHeight="1" x14ac:dyDescent="0.4">
      <c r="B11" s="9">
        <v>45670</v>
      </c>
      <c r="C11" s="27">
        <v>45671</v>
      </c>
      <c r="D11" s="30">
        <v>45672</v>
      </c>
      <c r="E11" s="66">
        <v>45673</v>
      </c>
      <c r="F11" s="12">
        <v>45674</v>
      </c>
      <c r="G11" s="28">
        <v>45675</v>
      </c>
      <c r="H11" s="12">
        <v>45676</v>
      </c>
      <c r="I11" s="9">
        <v>45698</v>
      </c>
      <c r="J11" s="27">
        <v>45699</v>
      </c>
      <c r="K11" s="30">
        <v>45700</v>
      </c>
      <c r="L11" s="66">
        <v>45701</v>
      </c>
      <c r="M11" s="12">
        <v>45702</v>
      </c>
      <c r="N11" s="28">
        <v>45703</v>
      </c>
      <c r="O11" s="12">
        <v>45704</v>
      </c>
      <c r="P11" s="9">
        <v>45726</v>
      </c>
      <c r="Q11" s="27">
        <v>45727</v>
      </c>
      <c r="R11" s="30">
        <v>45728</v>
      </c>
      <c r="S11" s="66">
        <v>45729</v>
      </c>
      <c r="T11" s="12">
        <v>45730</v>
      </c>
      <c r="U11" s="28">
        <v>45731</v>
      </c>
      <c r="V11" s="12">
        <v>45732</v>
      </c>
      <c r="W11" s="9">
        <v>45761</v>
      </c>
      <c r="X11" s="27">
        <v>45762</v>
      </c>
      <c r="Y11" s="12">
        <v>45763</v>
      </c>
      <c r="Z11" s="9">
        <v>45764</v>
      </c>
      <c r="AA11" s="12">
        <v>45765</v>
      </c>
      <c r="AB11" s="28">
        <v>45766</v>
      </c>
      <c r="AC11" s="12">
        <v>45767</v>
      </c>
    </row>
    <row r="12" spans="1:39" ht="18" customHeight="1" x14ac:dyDescent="0.4">
      <c r="B12" s="9">
        <v>45677</v>
      </c>
      <c r="C12" s="27">
        <v>45678</v>
      </c>
      <c r="D12" s="12">
        <v>45679</v>
      </c>
      <c r="E12" s="9">
        <v>45680</v>
      </c>
      <c r="F12" s="12">
        <v>45681</v>
      </c>
      <c r="G12" s="28">
        <v>45682</v>
      </c>
      <c r="H12" s="12">
        <v>45683</v>
      </c>
      <c r="I12" s="9">
        <v>45705</v>
      </c>
      <c r="J12" s="27">
        <v>45706</v>
      </c>
      <c r="K12" s="12">
        <v>45707</v>
      </c>
      <c r="L12" s="9">
        <v>45708</v>
      </c>
      <c r="M12" s="12">
        <v>45709</v>
      </c>
      <c r="N12" s="28">
        <v>45710</v>
      </c>
      <c r="O12" s="12">
        <v>45711</v>
      </c>
      <c r="P12" s="9">
        <v>45733</v>
      </c>
      <c r="Q12" s="27">
        <v>45734</v>
      </c>
      <c r="R12" s="12">
        <v>45735</v>
      </c>
      <c r="S12" s="9">
        <v>45736</v>
      </c>
      <c r="T12" s="12">
        <v>45737</v>
      </c>
      <c r="U12" s="28">
        <v>45738</v>
      </c>
      <c r="V12" s="12">
        <v>45739</v>
      </c>
      <c r="W12" s="9">
        <v>45768</v>
      </c>
      <c r="X12" s="27">
        <v>45769</v>
      </c>
      <c r="Y12" s="30">
        <v>45770</v>
      </c>
      <c r="Z12" s="66">
        <v>45771</v>
      </c>
      <c r="AA12" s="12">
        <v>45772</v>
      </c>
      <c r="AB12" s="28">
        <v>45773</v>
      </c>
      <c r="AC12" s="12">
        <v>45774</v>
      </c>
    </row>
    <row r="13" spans="1:39" ht="18" customHeight="1" x14ac:dyDescent="0.4">
      <c r="B13" s="9">
        <v>45684</v>
      </c>
      <c r="C13" s="27">
        <v>45685</v>
      </c>
      <c r="D13" s="30">
        <v>45686</v>
      </c>
      <c r="E13" s="66">
        <v>45687</v>
      </c>
      <c r="F13" s="12">
        <v>45688</v>
      </c>
      <c r="G13" s="27">
        <v>45689</v>
      </c>
      <c r="H13" s="12">
        <v>45690</v>
      </c>
      <c r="I13" s="9">
        <v>45712</v>
      </c>
      <c r="J13" s="27">
        <v>45713</v>
      </c>
      <c r="K13" s="30">
        <v>45714</v>
      </c>
      <c r="L13" s="66">
        <v>45715</v>
      </c>
      <c r="M13" s="12">
        <v>45716</v>
      </c>
      <c r="N13" s="27">
        <v>45717</v>
      </c>
      <c r="O13" s="12">
        <v>45718</v>
      </c>
      <c r="P13" s="9">
        <v>45740</v>
      </c>
      <c r="Q13" s="27">
        <v>45741</v>
      </c>
      <c r="R13" s="30">
        <v>45742</v>
      </c>
      <c r="S13" s="66">
        <v>45743</v>
      </c>
      <c r="T13" s="12">
        <v>45744</v>
      </c>
      <c r="U13" s="28">
        <v>45745</v>
      </c>
      <c r="V13" s="12">
        <v>45746</v>
      </c>
      <c r="W13" s="9">
        <v>45775</v>
      </c>
      <c r="X13" s="27">
        <v>45776</v>
      </c>
      <c r="Y13" s="12">
        <v>45777</v>
      </c>
      <c r="Z13" s="12">
        <v>45778</v>
      </c>
      <c r="AA13" s="12">
        <v>45779</v>
      </c>
      <c r="AB13" s="27">
        <v>45780</v>
      </c>
      <c r="AC13" s="12">
        <v>45781</v>
      </c>
    </row>
    <row r="14" spans="1:39" ht="18" customHeight="1" x14ac:dyDescent="0.4">
      <c r="B14" s="12">
        <v>45691</v>
      </c>
      <c r="C14" s="27">
        <v>45692</v>
      </c>
      <c r="D14" s="12">
        <v>45693</v>
      </c>
      <c r="E14" s="12">
        <v>45694</v>
      </c>
      <c r="F14" s="12">
        <v>45695</v>
      </c>
      <c r="G14" s="27">
        <v>45696</v>
      </c>
      <c r="H14" s="12">
        <v>45697</v>
      </c>
      <c r="I14" s="12">
        <v>45719</v>
      </c>
      <c r="J14" s="27">
        <v>45720</v>
      </c>
      <c r="K14" s="40">
        <v>45721</v>
      </c>
      <c r="L14" s="12">
        <v>45722</v>
      </c>
      <c r="M14" s="12">
        <v>45723</v>
      </c>
      <c r="N14" s="27">
        <v>45724</v>
      </c>
      <c r="O14" s="12">
        <v>45725</v>
      </c>
      <c r="P14" s="12">
        <v>45747</v>
      </c>
      <c r="Q14" s="27">
        <v>45748</v>
      </c>
      <c r="R14" s="12">
        <v>45749</v>
      </c>
      <c r="S14" s="12">
        <v>45750</v>
      </c>
      <c r="T14" s="12">
        <v>45751</v>
      </c>
      <c r="U14" s="27">
        <v>45752</v>
      </c>
      <c r="V14" s="12">
        <v>45753</v>
      </c>
      <c r="W14" s="12">
        <v>45782</v>
      </c>
      <c r="X14" s="27">
        <v>45783</v>
      </c>
      <c r="Y14" s="12">
        <v>45784</v>
      </c>
      <c r="Z14" s="12">
        <v>45785</v>
      </c>
      <c r="AA14" s="12">
        <v>45786</v>
      </c>
      <c r="AB14" s="27">
        <v>45787</v>
      </c>
      <c r="AC14" s="12">
        <v>45788</v>
      </c>
    </row>
    <row r="15" spans="1:39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81" t="str">
        <f>MonthHeaders</f>
        <v>LIPANJ</v>
      </c>
      <c r="J15" s="81"/>
      <c r="K15" s="81"/>
      <c r="L15" s="81"/>
      <c r="M15" s="81"/>
      <c r="N15" s="81"/>
      <c r="O15" s="81"/>
      <c r="P15" s="81" t="str">
        <f>MonthHeaders</f>
        <v>SRPANJ</v>
      </c>
      <c r="Q15" s="81"/>
      <c r="R15" s="81"/>
      <c r="S15" s="81"/>
      <c r="T15" s="81"/>
      <c r="U15" s="81"/>
      <c r="V15" s="81"/>
      <c r="W15" s="81" t="str">
        <f>MonthHeaders</f>
        <v>KOLOVOZ</v>
      </c>
      <c r="X15" s="81"/>
      <c r="Y15" s="81"/>
      <c r="Z15" s="81"/>
      <c r="AA15" s="81"/>
      <c r="AB15" s="81"/>
      <c r="AC15" s="81"/>
    </row>
    <row r="16" spans="1:39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 t="str">
        <f t="array" ref="I16:O16">DayHeaders</f>
        <v>po</v>
      </c>
      <c r="J16" s="4" t="str">
        <v>ut</v>
      </c>
      <c r="K16" s="39" t="str">
        <v>sr</v>
      </c>
      <c r="L16" s="4" t="str">
        <v>če</v>
      </c>
      <c r="M16" s="4" t="str">
        <v>pe</v>
      </c>
      <c r="N16" s="4" t="str">
        <v>su</v>
      </c>
      <c r="O16" s="4" t="str">
        <v>ne</v>
      </c>
      <c r="P16" s="4" t="str">
        <f t="array" ref="P16:V16">DayHeaders</f>
        <v>po</v>
      </c>
      <c r="Q16" s="4" t="str">
        <v>ut</v>
      </c>
      <c r="R16" s="4" t="str">
        <v>sr</v>
      </c>
      <c r="S16" s="4" t="str">
        <v>če</v>
      </c>
      <c r="T16" s="4" t="str">
        <v>pe</v>
      </c>
      <c r="U16" s="4" t="str">
        <v>su</v>
      </c>
      <c r="V16" s="4" t="str">
        <v>ne</v>
      </c>
      <c r="W16" s="4" t="str">
        <f t="array" ref="W16:AC16">DayHeaders</f>
        <v>po</v>
      </c>
      <c r="X16" s="4" t="str">
        <v>ut</v>
      </c>
      <c r="Y16" s="4" t="str">
        <v>sr</v>
      </c>
      <c r="Z16" s="4" t="str">
        <v>če</v>
      </c>
      <c r="AA16" s="4" t="str">
        <v>pe</v>
      </c>
      <c r="AB16" s="4" t="str">
        <v>su</v>
      </c>
      <c r="AC16" s="4" t="str">
        <v>ne</v>
      </c>
    </row>
    <row r="17" spans="2:29" ht="18" customHeight="1" x14ac:dyDescent="0.4">
      <c r="B17" s="12">
        <f t="array" ref="B17:H22">Svi</f>
        <v>45775</v>
      </c>
      <c r="C17" s="27">
        <v>45776</v>
      </c>
      <c r="D17" s="12">
        <v>45777</v>
      </c>
      <c r="E17" s="9">
        <v>45778</v>
      </c>
      <c r="F17" s="12">
        <v>45779</v>
      </c>
      <c r="G17" s="28">
        <v>45780</v>
      </c>
      <c r="H17" s="12">
        <v>45781</v>
      </c>
      <c r="I17" s="12">
        <f t="array" ref="I17:O22">Lip</f>
        <v>45803</v>
      </c>
      <c r="J17" s="27">
        <v>45804</v>
      </c>
      <c r="K17" s="12">
        <v>45805</v>
      </c>
      <c r="L17" s="12">
        <v>45806</v>
      </c>
      <c r="M17" s="12">
        <v>45807</v>
      </c>
      <c r="N17" s="28">
        <v>45808</v>
      </c>
      <c r="O17" s="12">
        <v>45809</v>
      </c>
      <c r="P17" s="9">
        <f t="array" ref="P17:V22">Srp</f>
        <v>45838</v>
      </c>
      <c r="Q17" s="27">
        <v>45839</v>
      </c>
      <c r="R17" s="30">
        <v>45840</v>
      </c>
      <c r="S17" s="66">
        <v>45841</v>
      </c>
      <c r="T17" s="12">
        <v>45842</v>
      </c>
      <c r="U17" s="28">
        <v>45843</v>
      </c>
      <c r="V17" s="12">
        <v>45844</v>
      </c>
      <c r="W17" s="12">
        <f t="array" ref="W17:AC22">Kol</f>
        <v>45866</v>
      </c>
      <c r="X17" s="27">
        <v>45867</v>
      </c>
      <c r="Y17" s="12">
        <v>45868</v>
      </c>
      <c r="Z17" s="12">
        <v>45869</v>
      </c>
      <c r="AA17" s="12">
        <v>45870</v>
      </c>
      <c r="AB17" s="27">
        <v>45871</v>
      </c>
      <c r="AC17" s="12">
        <v>45872</v>
      </c>
    </row>
    <row r="18" spans="2:29" ht="18" customHeight="1" x14ac:dyDescent="0.4">
      <c r="B18" s="9">
        <v>45782</v>
      </c>
      <c r="C18" s="27">
        <v>45783</v>
      </c>
      <c r="D18" s="30">
        <v>45784</v>
      </c>
      <c r="E18" s="66">
        <v>45785</v>
      </c>
      <c r="F18" s="12">
        <v>45786</v>
      </c>
      <c r="G18" s="28">
        <v>45787</v>
      </c>
      <c r="H18" s="12">
        <v>45788</v>
      </c>
      <c r="I18" s="9">
        <v>45810</v>
      </c>
      <c r="J18" s="27">
        <v>45811</v>
      </c>
      <c r="K18" s="30">
        <v>45812</v>
      </c>
      <c r="L18" s="66">
        <v>45813</v>
      </c>
      <c r="M18" s="12">
        <v>45814</v>
      </c>
      <c r="N18" s="28">
        <v>45815</v>
      </c>
      <c r="O18" s="12">
        <v>45816</v>
      </c>
      <c r="P18" s="9">
        <v>45845</v>
      </c>
      <c r="Q18" s="27">
        <v>45846</v>
      </c>
      <c r="R18" s="12">
        <v>45847</v>
      </c>
      <c r="S18" s="9">
        <v>45848</v>
      </c>
      <c r="T18" s="12">
        <v>45849</v>
      </c>
      <c r="U18" s="28">
        <v>45850</v>
      </c>
      <c r="V18" s="12">
        <v>45851</v>
      </c>
      <c r="W18" s="12">
        <v>45873</v>
      </c>
      <c r="X18" s="27">
        <v>45874</v>
      </c>
      <c r="Y18" s="12">
        <v>45875</v>
      </c>
      <c r="Z18" s="12">
        <v>45876</v>
      </c>
      <c r="AA18" s="12">
        <v>45877</v>
      </c>
      <c r="AB18" s="27">
        <v>45878</v>
      </c>
      <c r="AC18" s="12">
        <v>45879</v>
      </c>
    </row>
    <row r="19" spans="2:29" ht="18" customHeight="1" x14ac:dyDescent="0.4">
      <c r="B19" s="9">
        <v>45789</v>
      </c>
      <c r="C19" s="27">
        <v>45790</v>
      </c>
      <c r="D19" s="12">
        <v>45791</v>
      </c>
      <c r="E19" s="9">
        <v>45792</v>
      </c>
      <c r="F19" s="12">
        <v>45793</v>
      </c>
      <c r="G19" s="28">
        <v>45794</v>
      </c>
      <c r="H19" s="12">
        <v>45795</v>
      </c>
      <c r="I19" s="9">
        <v>45817</v>
      </c>
      <c r="J19" s="27">
        <v>45818</v>
      </c>
      <c r="K19" s="12">
        <v>45819</v>
      </c>
      <c r="L19" s="9">
        <v>45820</v>
      </c>
      <c r="M19" s="12">
        <v>45821</v>
      </c>
      <c r="N19" s="28">
        <v>45822</v>
      </c>
      <c r="O19" s="12">
        <v>45823</v>
      </c>
      <c r="P19" s="9">
        <v>45852</v>
      </c>
      <c r="Q19" s="27">
        <v>45853</v>
      </c>
      <c r="R19" s="30">
        <v>45854</v>
      </c>
      <c r="S19" s="66">
        <v>45855</v>
      </c>
      <c r="T19" s="12">
        <v>45856</v>
      </c>
      <c r="U19" s="28">
        <v>45857</v>
      </c>
      <c r="V19" s="12">
        <v>45858</v>
      </c>
      <c r="W19" s="12">
        <v>45880</v>
      </c>
      <c r="X19" s="27">
        <v>45881</v>
      </c>
      <c r="Y19" s="30">
        <v>45882</v>
      </c>
      <c r="Z19" s="48">
        <v>45883</v>
      </c>
      <c r="AA19" s="12">
        <v>45884</v>
      </c>
      <c r="AB19" s="27">
        <v>45885</v>
      </c>
      <c r="AC19" s="12">
        <v>45886</v>
      </c>
    </row>
    <row r="20" spans="2:29" ht="18" customHeight="1" x14ac:dyDescent="0.4">
      <c r="B20" s="9">
        <v>45796</v>
      </c>
      <c r="C20" s="27">
        <v>45797</v>
      </c>
      <c r="D20" s="30">
        <v>45798</v>
      </c>
      <c r="E20" s="66">
        <v>45799</v>
      </c>
      <c r="F20" s="12">
        <v>45800</v>
      </c>
      <c r="G20" s="28">
        <v>45801</v>
      </c>
      <c r="H20" s="12">
        <v>45802</v>
      </c>
      <c r="I20" s="9">
        <v>45824</v>
      </c>
      <c r="J20" s="27">
        <v>45825</v>
      </c>
      <c r="K20" s="30">
        <v>45826</v>
      </c>
      <c r="L20" s="66">
        <v>45827</v>
      </c>
      <c r="M20" s="12">
        <v>45828</v>
      </c>
      <c r="N20" s="28">
        <v>45829</v>
      </c>
      <c r="O20" s="12">
        <v>45830</v>
      </c>
      <c r="P20" s="9">
        <v>45859</v>
      </c>
      <c r="Q20" s="27">
        <v>45860</v>
      </c>
      <c r="R20" s="12">
        <v>45861</v>
      </c>
      <c r="S20" s="9">
        <v>45862</v>
      </c>
      <c r="T20" s="12">
        <v>45863</v>
      </c>
      <c r="U20" s="28">
        <v>45864</v>
      </c>
      <c r="V20" s="12">
        <v>45865</v>
      </c>
      <c r="W20" s="12">
        <v>45887</v>
      </c>
      <c r="X20" s="27">
        <v>45888</v>
      </c>
      <c r="Y20" s="12">
        <v>45889</v>
      </c>
      <c r="Z20" s="12">
        <v>45890</v>
      </c>
      <c r="AA20" s="12">
        <v>45891</v>
      </c>
      <c r="AB20" s="27">
        <v>45892</v>
      </c>
      <c r="AC20" s="12">
        <v>45893</v>
      </c>
    </row>
    <row r="21" spans="2:29" ht="18" customHeight="1" x14ac:dyDescent="0.4">
      <c r="B21" s="9">
        <v>45803</v>
      </c>
      <c r="C21" s="27">
        <v>45804</v>
      </c>
      <c r="D21" s="12">
        <v>45805</v>
      </c>
      <c r="E21" s="9">
        <v>45806</v>
      </c>
      <c r="F21" s="12">
        <v>45807</v>
      </c>
      <c r="G21" s="27">
        <v>45808</v>
      </c>
      <c r="H21" s="12">
        <v>45809</v>
      </c>
      <c r="I21" s="9">
        <v>45831</v>
      </c>
      <c r="J21" s="27">
        <v>45832</v>
      </c>
      <c r="K21" s="12">
        <v>45833</v>
      </c>
      <c r="L21" s="9">
        <v>45834</v>
      </c>
      <c r="M21" s="12">
        <v>45835</v>
      </c>
      <c r="N21" s="28">
        <v>45836</v>
      </c>
      <c r="O21" s="12">
        <v>45837</v>
      </c>
      <c r="P21" s="9">
        <v>45866</v>
      </c>
      <c r="Q21" s="27">
        <v>45867</v>
      </c>
      <c r="R21" s="30">
        <v>45868</v>
      </c>
      <c r="S21" s="48">
        <v>45869</v>
      </c>
      <c r="T21" s="12">
        <v>45870</v>
      </c>
      <c r="U21" s="27">
        <v>45871</v>
      </c>
      <c r="V21" s="12">
        <v>45872</v>
      </c>
      <c r="W21" s="12">
        <v>45894</v>
      </c>
      <c r="X21" s="27">
        <v>45895</v>
      </c>
      <c r="Y21" s="30">
        <v>45896</v>
      </c>
      <c r="Z21" s="48">
        <v>45897</v>
      </c>
      <c r="AA21" s="12">
        <v>45898</v>
      </c>
      <c r="AB21" s="27">
        <v>45899</v>
      </c>
      <c r="AC21" s="12">
        <v>45900</v>
      </c>
    </row>
    <row r="22" spans="2:29" ht="18" customHeight="1" x14ac:dyDescent="0.4">
      <c r="B22" s="12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27">
        <v>45815</v>
      </c>
      <c r="H22" s="12">
        <v>45816</v>
      </c>
      <c r="I22" s="12">
        <v>45838</v>
      </c>
      <c r="J22" s="27">
        <v>45839</v>
      </c>
      <c r="K22" s="40">
        <v>45840</v>
      </c>
      <c r="L22" s="12">
        <v>45841</v>
      </c>
      <c r="M22" s="12">
        <v>45842</v>
      </c>
      <c r="N22" s="27">
        <v>45843</v>
      </c>
      <c r="O22" s="12">
        <v>45844</v>
      </c>
      <c r="P22" s="12">
        <v>45873</v>
      </c>
      <c r="Q22" s="27">
        <v>45874</v>
      </c>
      <c r="R22" s="12">
        <v>45875</v>
      </c>
      <c r="S22" s="40">
        <v>45876</v>
      </c>
      <c r="T22" s="12">
        <v>45877</v>
      </c>
      <c r="U22" s="27">
        <v>45878</v>
      </c>
      <c r="V22" s="12">
        <v>45879</v>
      </c>
      <c r="W22" s="23">
        <v>45901</v>
      </c>
      <c r="X22" s="22">
        <v>45902</v>
      </c>
      <c r="Y22" s="23">
        <v>45903</v>
      </c>
      <c r="Z22" s="29">
        <v>45904</v>
      </c>
      <c r="AA22" s="23">
        <v>45905</v>
      </c>
      <c r="AB22" s="22">
        <v>45906</v>
      </c>
      <c r="AC22" s="23">
        <v>45907</v>
      </c>
    </row>
    <row r="23" spans="2:2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5">
        <f t="array" ref="B25:H30">Ruj</f>
        <v>45901</v>
      </c>
      <c r="C25" s="22">
        <v>45902</v>
      </c>
      <c r="D25" s="23">
        <v>45903</v>
      </c>
      <c r="E25" s="23">
        <v>45904</v>
      </c>
      <c r="F25" s="23">
        <v>45905</v>
      </c>
      <c r="G25" s="22">
        <v>45906</v>
      </c>
      <c r="H25" s="23">
        <v>45907</v>
      </c>
      <c r="I25" s="5">
        <f t="array" ref="I25:O30">Lis</f>
        <v>45929</v>
      </c>
      <c r="J25" s="22">
        <v>45930</v>
      </c>
      <c r="K25" s="29">
        <v>45931</v>
      </c>
      <c r="L25" s="5">
        <v>45932</v>
      </c>
      <c r="M25" s="5">
        <v>45933</v>
      </c>
      <c r="N25" s="22">
        <v>45934</v>
      </c>
      <c r="O25" s="5">
        <v>45935</v>
      </c>
      <c r="P25" s="5">
        <f t="array" ref="P25:V30">Stu</f>
        <v>45957</v>
      </c>
      <c r="Q25" s="22">
        <v>45958</v>
      </c>
      <c r="R25" s="23">
        <v>45959</v>
      </c>
      <c r="S25" s="5">
        <v>45960</v>
      </c>
      <c r="T25" s="5">
        <v>45961</v>
      </c>
      <c r="U25" s="22">
        <v>45962</v>
      </c>
      <c r="V25" s="5">
        <v>45963</v>
      </c>
      <c r="W25" s="5">
        <f t="array" ref="W25:AC30">Pro</f>
        <v>45992</v>
      </c>
      <c r="X25" s="22">
        <v>45993</v>
      </c>
      <c r="Y25" s="24">
        <v>45994</v>
      </c>
      <c r="Z25" s="49">
        <v>45995</v>
      </c>
      <c r="AA25" s="23">
        <v>45996</v>
      </c>
      <c r="AB25" s="22">
        <v>45997</v>
      </c>
      <c r="AC25" s="5">
        <v>45998</v>
      </c>
    </row>
    <row r="26" spans="2:29" ht="18" customHeight="1" x14ac:dyDescent="0.4">
      <c r="B26" s="5">
        <v>45908</v>
      </c>
      <c r="C26" s="22">
        <v>45909</v>
      </c>
      <c r="D26" s="24">
        <v>45910</v>
      </c>
      <c r="E26" s="49">
        <v>45911</v>
      </c>
      <c r="F26" s="23">
        <v>45912</v>
      </c>
      <c r="G26" s="22">
        <v>45913</v>
      </c>
      <c r="H26" s="23">
        <v>45914</v>
      </c>
      <c r="I26" s="5">
        <v>45936</v>
      </c>
      <c r="J26" s="22">
        <v>45937</v>
      </c>
      <c r="K26" s="24">
        <v>45938</v>
      </c>
      <c r="L26" s="49">
        <v>45939</v>
      </c>
      <c r="M26" s="23">
        <v>45940</v>
      </c>
      <c r="N26" s="22">
        <v>45941</v>
      </c>
      <c r="O26" s="5">
        <v>45942</v>
      </c>
      <c r="P26" s="5">
        <v>45964</v>
      </c>
      <c r="Q26" s="22">
        <v>45965</v>
      </c>
      <c r="R26" s="24">
        <v>45966</v>
      </c>
      <c r="S26" s="49">
        <v>45967</v>
      </c>
      <c r="T26" s="23">
        <v>45968</v>
      </c>
      <c r="U26" s="22">
        <v>45969</v>
      </c>
      <c r="V26" s="5">
        <v>45970</v>
      </c>
      <c r="W26" s="5">
        <v>45999</v>
      </c>
      <c r="X26" s="22">
        <v>46000</v>
      </c>
      <c r="Y26" s="23">
        <v>46001</v>
      </c>
      <c r="Z26" s="23">
        <v>46002</v>
      </c>
      <c r="AA26" s="23">
        <v>46003</v>
      </c>
      <c r="AB26" s="22">
        <v>46004</v>
      </c>
      <c r="AC26" s="5">
        <v>46005</v>
      </c>
    </row>
    <row r="27" spans="2:29" ht="18" customHeight="1" x14ac:dyDescent="0.4">
      <c r="B27" s="5">
        <v>45915</v>
      </c>
      <c r="C27" s="22">
        <v>45916</v>
      </c>
      <c r="D27" s="23">
        <v>45917</v>
      </c>
      <c r="E27" s="23">
        <v>45918</v>
      </c>
      <c r="F27" s="23">
        <v>45919</v>
      </c>
      <c r="G27" s="22">
        <v>45920</v>
      </c>
      <c r="H27" s="23">
        <v>45921</v>
      </c>
      <c r="I27" s="5">
        <v>45943</v>
      </c>
      <c r="J27" s="22">
        <v>45944</v>
      </c>
      <c r="K27" s="23">
        <v>45945</v>
      </c>
      <c r="L27" s="23">
        <v>45946</v>
      </c>
      <c r="M27" s="23">
        <v>45947</v>
      </c>
      <c r="N27" s="22">
        <v>45948</v>
      </c>
      <c r="O27" s="5">
        <v>45949</v>
      </c>
      <c r="P27" s="5">
        <v>45971</v>
      </c>
      <c r="Q27" s="22">
        <v>45972</v>
      </c>
      <c r="R27" s="23">
        <v>45973</v>
      </c>
      <c r="S27" s="23">
        <v>45974</v>
      </c>
      <c r="T27" s="23">
        <v>45975</v>
      </c>
      <c r="U27" s="22">
        <v>45976</v>
      </c>
      <c r="V27" s="5">
        <v>45977</v>
      </c>
      <c r="W27" s="5">
        <v>46006</v>
      </c>
      <c r="X27" s="22">
        <v>46007</v>
      </c>
      <c r="Y27" s="24">
        <v>46008</v>
      </c>
      <c r="Z27" s="49">
        <v>46009</v>
      </c>
      <c r="AA27" s="23">
        <v>46010</v>
      </c>
      <c r="AB27" s="22">
        <v>46011</v>
      </c>
      <c r="AC27" s="5">
        <v>46012</v>
      </c>
    </row>
    <row r="28" spans="2:29" ht="18" customHeight="1" x14ac:dyDescent="0.4">
      <c r="B28" s="5">
        <v>45922</v>
      </c>
      <c r="C28" s="22">
        <v>45923</v>
      </c>
      <c r="D28" s="24">
        <v>45924</v>
      </c>
      <c r="E28" s="49">
        <v>45925</v>
      </c>
      <c r="F28" s="23">
        <v>45926</v>
      </c>
      <c r="G28" s="22">
        <v>45927</v>
      </c>
      <c r="H28" s="23">
        <v>45928</v>
      </c>
      <c r="I28" s="5">
        <v>45950</v>
      </c>
      <c r="J28" s="22">
        <v>45951</v>
      </c>
      <c r="K28" s="24">
        <v>45952</v>
      </c>
      <c r="L28" s="49">
        <v>45953</v>
      </c>
      <c r="M28" s="23">
        <v>45954</v>
      </c>
      <c r="N28" s="22">
        <v>45955</v>
      </c>
      <c r="O28" s="5">
        <v>45956</v>
      </c>
      <c r="P28" s="5">
        <v>45978</v>
      </c>
      <c r="Q28" s="22">
        <v>45979</v>
      </c>
      <c r="R28" s="24">
        <v>45980</v>
      </c>
      <c r="S28" s="49">
        <v>45981</v>
      </c>
      <c r="T28" s="23">
        <v>45982</v>
      </c>
      <c r="U28" s="22">
        <v>45983</v>
      </c>
      <c r="V28" s="5">
        <v>45984</v>
      </c>
      <c r="W28" s="5">
        <v>46013</v>
      </c>
      <c r="X28" s="22">
        <v>46014</v>
      </c>
      <c r="Y28" s="23">
        <v>46015</v>
      </c>
      <c r="Z28" s="23">
        <v>46016</v>
      </c>
      <c r="AA28" s="23">
        <v>46017</v>
      </c>
      <c r="AB28" s="22">
        <v>46018</v>
      </c>
      <c r="AC28" s="5">
        <v>46019</v>
      </c>
    </row>
    <row r="29" spans="2:29" ht="18" customHeight="1" x14ac:dyDescent="0.4">
      <c r="B29" s="5">
        <v>45929</v>
      </c>
      <c r="C29" s="22">
        <v>45930</v>
      </c>
      <c r="D29" s="23">
        <v>45931</v>
      </c>
      <c r="E29" s="23">
        <v>45932</v>
      </c>
      <c r="F29" s="23">
        <v>45933</v>
      </c>
      <c r="G29" s="22">
        <v>45934</v>
      </c>
      <c r="H29" s="23">
        <v>45935</v>
      </c>
      <c r="I29" s="5">
        <v>45957</v>
      </c>
      <c r="J29" s="22">
        <v>45958</v>
      </c>
      <c r="K29" s="23">
        <v>45959</v>
      </c>
      <c r="L29" s="23">
        <v>45960</v>
      </c>
      <c r="M29" s="23">
        <v>45961</v>
      </c>
      <c r="N29" s="22">
        <v>45962</v>
      </c>
      <c r="O29" s="5">
        <v>45963</v>
      </c>
      <c r="P29" s="5">
        <v>45985</v>
      </c>
      <c r="Q29" s="22">
        <v>45986</v>
      </c>
      <c r="R29" s="23">
        <v>45987</v>
      </c>
      <c r="S29" s="23">
        <v>45988</v>
      </c>
      <c r="T29" s="23">
        <v>45989</v>
      </c>
      <c r="U29" s="22">
        <v>45990</v>
      </c>
      <c r="V29" s="5">
        <v>45991</v>
      </c>
      <c r="W29" s="5">
        <v>46020</v>
      </c>
      <c r="X29" s="22">
        <v>46021</v>
      </c>
      <c r="Y29" s="23">
        <v>46022</v>
      </c>
      <c r="Z29" s="23">
        <v>46023</v>
      </c>
      <c r="AA29" s="23">
        <v>46024</v>
      </c>
      <c r="AB29" s="22">
        <v>46025</v>
      </c>
      <c r="AC29" s="5">
        <v>46026</v>
      </c>
    </row>
    <row r="30" spans="2:29" ht="18" customHeight="1" x14ac:dyDescent="0.4">
      <c r="B30" s="5">
        <v>45936</v>
      </c>
      <c r="C30" s="22">
        <v>45937</v>
      </c>
      <c r="D30" s="23">
        <v>45938</v>
      </c>
      <c r="E30" s="23">
        <v>45939</v>
      </c>
      <c r="F30" s="23">
        <v>45940</v>
      </c>
      <c r="G30" s="22">
        <v>45941</v>
      </c>
      <c r="H30" s="23">
        <v>45942</v>
      </c>
      <c r="I30" s="5">
        <v>45964</v>
      </c>
      <c r="J30" s="22">
        <v>45965</v>
      </c>
      <c r="K30" s="23">
        <v>45966</v>
      </c>
      <c r="L30" s="23">
        <v>45967</v>
      </c>
      <c r="M30" s="23">
        <v>45968</v>
      </c>
      <c r="N30" s="22">
        <v>45969</v>
      </c>
      <c r="O30" s="5">
        <v>45970</v>
      </c>
      <c r="P30" s="5">
        <v>45992</v>
      </c>
      <c r="Q30" s="22">
        <v>45993</v>
      </c>
      <c r="R30" s="23">
        <v>45994</v>
      </c>
      <c r="S30" s="23">
        <v>45995</v>
      </c>
      <c r="T30" s="5">
        <v>45996</v>
      </c>
      <c r="U30" s="22">
        <v>45997</v>
      </c>
      <c r="V30" s="5">
        <v>45998</v>
      </c>
      <c r="W30" s="5">
        <v>46027</v>
      </c>
      <c r="X30" s="22">
        <v>46028</v>
      </c>
      <c r="Y30" s="23">
        <v>46029</v>
      </c>
      <c r="Z30" s="23">
        <v>46030</v>
      </c>
      <c r="AA30" s="5">
        <v>46031</v>
      </c>
      <c r="AB30" s="22">
        <v>46032</v>
      </c>
      <c r="AC30" s="5">
        <v>46033</v>
      </c>
    </row>
  </sheetData>
  <mergeCells count="23">
    <mergeCell ref="B15:H15"/>
    <mergeCell ref="I15:O15"/>
    <mergeCell ref="P15:V15"/>
    <mergeCell ref="W15:AC15"/>
    <mergeCell ref="B23:H23"/>
    <mergeCell ref="I23:O23"/>
    <mergeCell ref="P23:V23"/>
    <mergeCell ref="W23:AC23"/>
    <mergeCell ref="B7:H7"/>
    <mergeCell ref="I7:O7"/>
    <mergeCell ref="P7:V7"/>
    <mergeCell ref="W7:AC7"/>
    <mergeCell ref="B1:J1"/>
    <mergeCell ref="K1:O1"/>
    <mergeCell ref="P1:AC1"/>
    <mergeCell ref="B2:AC2"/>
    <mergeCell ref="B3:AC3"/>
    <mergeCell ref="B4:AC4"/>
    <mergeCell ref="S5:AA5"/>
    <mergeCell ref="D6:H6"/>
    <mergeCell ref="K6:O6"/>
    <mergeCell ref="R6:V6"/>
    <mergeCell ref="Y6:AC6"/>
  </mergeCells>
  <conditionalFormatting sqref="B9:H14">
    <cfRule type="expression" dxfId="131" priority="12">
      <formula>MONTH(B9)&lt;&gt;MONTH($B$11)</formula>
    </cfRule>
  </conditionalFormatting>
  <conditionalFormatting sqref="B17:H22">
    <cfRule type="expression" dxfId="130" priority="8">
      <formula>MONTH(B17)&lt;&gt;MONTH($B$19)</formula>
    </cfRule>
  </conditionalFormatting>
  <conditionalFormatting sqref="B25:H30">
    <cfRule type="expression" dxfId="129" priority="4">
      <formula>MONTH(B25)&lt;&gt;MONTH($B$27)</formula>
    </cfRule>
  </conditionalFormatting>
  <conditionalFormatting sqref="I9:O14">
    <cfRule type="expression" dxfId="128" priority="11">
      <formula>MONTH(I9)&lt;&gt;MONTH($I$11)</formula>
    </cfRule>
  </conditionalFormatting>
  <conditionalFormatting sqref="I17:O22">
    <cfRule type="expression" dxfId="127" priority="7">
      <formula>MONTH(I17)&lt;&gt;MONTH($I$19)</formula>
    </cfRule>
  </conditionalFormatting>
  <conditionalFormatting sqref="I25:O30">
    <cfRule type="expression" dxfId="126" priority="3">
      <formula>MONTH(I25)&lt;&gt;MONTH($I$27)</formula>
    </cfRule>
  </conditionalFormatting>
  <conditionalFormatting sqref="P9:V14">
    <cfRule type="expression" dxfId="125" priority="10">
      <formula>MONTH(P9)&lt;&gt;MONTH($P$11)</formula>
    </cfRule>
  </conditionalFormatting>
  <conditionalFormatting sqref="P17:V22">
    <cfRule type="expression" dxfId="124" priority="6">
      <formula>MONTH(P17)&lt;&gt;MONTH($P$19)</formula>
    </cfRule>
  </conditionalFormatting>
  <conditionalFormatting sqref="P25:V30">
    <cfRule type="expression" dxfId="123" priority="2">
      <formula>MONTH(P25)&lt;&gt;MONTH($P$27)</formula>
    </cfRule>
  </conditionalFormatting>
  <conditionalFormatting sqref="W9:AC14">
    <cfRule type="expression" dxfId="122" priority="9">
      <formula>MONTH(W9)&lt;&gt;MONTH($W$11)</formula>
    </cfRule>
  </conditionalFormatting>
  <conditionalFormatting sqref="W17:AC22">
    <cfRule type="expression" dxfId="121" priority="5">
      <formula>MONTH(W17)&lt;&gt;MONTH($W$19)</formula>
    </cfRule>
  </conditionalFormatting>
  <conditionalFormatting sqref="W25:AC30">
    <cfRule type="expression" dxfId="120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2A7A6C7-0F51-4420-9106-9DBD461B3E5D}"/>
    <dataValidation allowBlank="1" showInputMessage="1" showErrorMessage="1" prompt="Dani u tjedan za mjesec iz ćelije iznad ove navedeni su u rasponu ćelija od I4 do O4" sqref="I8" xr:uid="{B1413EB9-82DF-46A3-85FD-EB6230AAA6EE}"/>
    <dataValidation allowBlank="1" showInputMessage="1" showErrorMessage="1" prompt="Dani u tjedan za mjesec iz ćelije iznad ove navedeni su u rasponu ćelija od P4 do V4" sqref="P8" xr:uid="{3C554F2B-4C47-43DC-BF9C-09301C96D7AA}"/>
    <dataValidation allowBlank="1" showInputMessage="1" showErrorMessage="1" prompt="Dani u tjedan za mjesec iz ćelije iznad ove navedeni su u rasponu ćelija od W4 do AC4" sqref="W8" xr:uid="{DA7B1E81-C4BF-4A18-BB0F-71D865BF85DA}"/>
    <dataValidation allowBlank="1" showInputMessage="1" showErrorMessage="1" prompt="Dani u tjedan za mjesec iz ćelije iznad ove navedeni su u rasponu ćelija od B12 do H12" sqref="B16" xr:uid="{5A30A1D8-512E-4A43-A3DF-53BE2AD98666}"/>
    <dataValidation allowBlank="1" showInputMessage="1" showErrorMessage="1" prompt="Dani u tjedan za mjesec iz ćelije iznad ove navedeni su u rasponu ćelija od I12 do O12" sqref="I16" xr:uid="{2AA567B8-9C4A-4B56-B4D3-6CC37070590D}"/>
    <dataValidation allowBlank="1" showInputMessage="1" showErrorMessage="1" prompt="Dani u tjedan za mjesec iz ćelije iznad ove navedeni su u rasponu ćelija od P12 do V12" sqref="P16" xr:uid="{BAA98C67-FB36-40A8-A0FC-0166205982DB}"/>
    <dataValidation allowBlank="1" showInputMessage="1" showErrorMessage="1" prompt="Dani u tjedan za mjesec iz ćelije iznad ove navedeni su u rasponu ćelija od W12 do AC12" sqref="W16" xr:uid="{0125A251-959E-4B29-8137-D19B57460152}"/>
    <dataValidation allowBlank="1" showInputMessage="1" showErrorMessage="1" prompt="Dani u tjedan za mjesec iz ćelije iznad ove navedeni su u rasponu ćelija od B20 do H20" sqref="B24" xr:uid="{49ADB74F-3293-4EDC-8D91-F59C704A2096}"/>
    <dataValidation allowBlank="1" showInputMessage="1" showErrorMessage="1" prompt="Dani u tjedan za mjesec iz ćelije iznad ove navedeni su u rasponu ćelija od I20 do O20" sqref="I24" xr:uid="{CFFE5DBE-AC77-42CA-B4DD-52AE113CBB39}"/>
    <dataValidation allowBlank="1" showInputMessage="1" showErrorMessage="1" prompt="Dani u tjedan za mjesec iz ćelije iznad ove navedeni su u rasponu ćelija od P20 do V20" sqref="P24" xr:uid="{C5C916FD-1879-4A82-A277-331FB8F6A1AC}"/>
    <dataValidation allowBlank="1" showInputMessage="1" showErrorMessage="1" prompt="Dani u tjedan za mjesec iz ćelije iznad ove navedeni su u rasponu ćelija od W20 do AC20" sqref="W24" xr:uid="{B87E8661-E672-4AE8-87BA-FFB6A0656BDA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BDDFB1A0-C234-459E-B383-E3FA8F049E93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4718B093-F905-4985-AF73-33F8DB1412D4}"/>
    <dataValidation allowBlank="1" showInputMessage="1" showErrorMessage="1" prompt="Odaberite prvi dan u tjednu u ćeliji s desne strane, kalendarsku godinu u ćeliji ispod ove" sqref="B1:J1" xr:uid="{FC296B07-9585-46F3-BE74-EFEB4E9FB81F}"/>
    <dataValidation allowBlank="1" showInputMessage="1" showErrorMessage="1" prompt="U ovu ćeliju unesite godinu. Kalendarski se datumi automatski ažuriraju u ćelijama od B3 do AC26" sqref="B2:AC2 B3 B5:B6" xr:uid="{CB478D5C-38E4-4C08-BC15-A2A77248FEB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5E6C714E-10D8-49EC-A6F0-47629A4AD518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E6CC2DD8-D107-4BCE-BB20-6ED9F4AB3B4D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FAE44595-B1DA-40B9-9673-C6B9FEB8641E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E8EBF12E-61F6-4660-8402-0B157D7FFBDD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6601FBBF-29A9-4992-A24D-64698C706ABC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6EF79384-976B-4CC7-A484-045268ED8EE2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782318FE-C8AA-43E5-BB67-C3C154EF33A7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1DFADCAA-6FCF-41D9-BA39-CD0BB9E1A9C5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97FB78D8-7202-4FB8-A459-09204C6E49F3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AC176771-8882-427A-ACD7-1743DBB2E95D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4B946258-F612-4696-8BE9-CEDA98D2715E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684E7C1E-6B08-4427-AFFA-604AF494056C}"/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  <pageSetUpPr autoPageBreaks="0" fitToPage="1"/>
  </sheetPr>
  <dimension ref="A1:AH30"/>
  <sheetViews>
    <sheetView showGridLines="0" topLeftCell="A2" zoomScaleNormal="100" workbookViewId="0">
      <selection activeCell="B22" sqref="B22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4.109375" style="2" customWidth="1"/>
    <col min="19" max="25" width="3.77734375" style="2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4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4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4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4" ht="35.1" customHeight="1" x14ac:dyDescent="0.4">
      <c r="A4" s="3"/>
      <c r="B4" s="10"/>
      <c r="C4" s="10"/>
      <c r="D4" s="10"/>
      <c r="E4" s="10"/>
      <c r="F4" s="10"/>
      <c r="G4" s="10"/>
      <c r="H4" s="10"/>
      <c r="I4" s="10"/>
      <c r="J4" s="94" t="s">
        <v>26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10"/>
      <c r="AB4" s="10"/>
      <c r="AC4" s="10"/>
      <c r="AD4" s="10"/>
      <c r="AE4" s="10"/>
      <c r="AF4" s="10"/>
      <c r="AH4" s="34"/>
    </row>
    <row r="5" spans="1:34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4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91" t="s">
        <v>4</v>
      </c>
      <c r="U6" s="91"/>
      <c r="V6" s="91"/>
      <c r="W6" s="91"/>
      <c r="X6" s="91"/>
      <c r="Y6" s="18"/>
      <c r="Z6" s="50"/>
      <c r="AA6" s="91" t="s">
        <v>35</v>
      </c>
      <c r="AB6" s="91"/>
      <c r="AC6" s="91"/>
      <c r="AD6" s="91"/>
      <c r="AE6" s="91"/>
      <c r="AF6" s="6"/>
    </row>
    <row r="7" spans="1:34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4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4">
      <c r="B9" s="32">
        <f t="array" ref="B9:H14">Sij</f>
        <v>45656</v>
      </c>
      <c r="C9" s="13">
        <v>45657</v>
      </c>
      <c r="D9" s="33">
        <v>45658</v>
      </c>
      <c r="E9" s="47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13">
        <v>45686</v>
      </c>
      <c r="M9" s="47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13">
        <v>45749</v>
      </c>
      <c r="AC9" s="13">
        <v>45750</v>
      </c>
      <c r="AD9" s="32">
        <v>45751</v>
      </c>
      <c r="AE9" s="13">
        <v>45752</v>
      </c>
      <c r="AF9" s="13">
        <v>45753</v>
      </c>
    </row>
    <row r="10" spans="1:34" ht="18" customHeight="1" x14ac:dyDescent="0.4">
      <c r="B10" s="32">
        <v>45663</v>
      </c>
      <c r="C10" s="13">
        <v>45664</v>
      </c>
      <c r="D10" s="13">
        <v>45665</v>
      </c>
      <c r="E10" s="13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13">
        <v>45693</v>
      </c>
      <c r="M10" s="13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13">
        <v>45721</v>
      </c>
      <c r="U10" s="13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33">
        <v>45756</v>
      </c>
      <c r="AC10" s="47">
        <v>45757</v>
      </c>
      <c r="AD10" s="32">
        <v>45758</v>
      </c>
      <c r="AE10" s="13">
        <v>45759</v>
      </c>
      <c r="AF10" s="13">
        <v>45760</v>
      </c>
    </row>
    <row r="11" spans="1:34" ht="18" customHeight="1" x14ac:dyDescent="0.4">
      <c r="B11" s="32">
        <v>45670</v>
      </c>
      <c r="C11" s="13">
        <v>45671</v>
      </c>
      <c r="D11" s="33">
        <v>45672</v>
      </c>
      <c r="E11" s="47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33">
        <v>45700</v>
      </c>
      <c r="M11" s="47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33">
        <v>45728</v>
      </c>
      <c r="U11" s="47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13">
        <v>45763</v>
      </c>
      <c r="AC11" s="13">
        <v>45764</v>
      </c>
      <c r="AD11" s="32">
        <v>45765</v>
      </c>
      <c r="AE11" s="13">
        <v>45766</v>
      </c>
      <c r="AF11" s="13">
        <v>45767</v>
      </c>
    </row>
    <row r="12" spans="1:34" ht="18" customHeight="1" x14ac:dyDescent="0.4">
      <c r="B12" s="32">
        <v>45677</v>
      </c>
      <c r="C12" s="13">
        <v>45678</v>
      </c>
      <c r="D12" s="13">
        <v>45679</v>
      </c>
      <c r="E12" s="13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13">
        <v>45707</v>
      </c>
      <c r="M12" s="13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13">
        <v>45735</v>
      </c>
      <c r="U12" s="13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33">
        <v>45770</v>
      </c>
      <c r="AC12" s="47">
        <v>45771</v>
      </c>
      <c r="AD12" s="32">
        <v>45772</v>
      </c>
      <c r="AE12" s="13">
        <v>45773</v>
      </c>
      <c r="AF12" s="13">
        <v>45774</v>
      </c>
    </row>
    <row r="13" spans="1:34" ht="18" customHeight="1" x14ac:dyDescent="0.4">
      <c r="B13" s="32">
        <v>45684</v>
      </c>
      <c r="C13" s="13">
        <v>45685</v>
      </c>
      <c r="D13" s="33">
        <v>45686</v>
      </c>
      <c r="E13" s="47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33">
        <v>45714</v>
      </c>
      <c r="M13" s="47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33">
        <v>45742</v>
      </c>
      <c r="U13" s="47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13">
        <v>45777</v>
      </c>
      <c r="AC13" s="13">
        <v>45778</v>
      </c>
      <c r="AD13" s="32">
        <v>45779</v>
      </c>
      <c r="AE13" s="13">
        <v>45780</v>
      </c>
      <c r="AF13" s="13">
        <v>45781</v>
      </c>
    </row>
    <row r="14" spans="1:34" ht="18" customHeight="1" x14ac:dyDescent="0.4">
      <c r="B14" s="32">
        <v>45691</v>
      </c>
      <c r="C14" s="13">
        <v>45692</v>
      </c>
      <c r="D14" s="13">
        <v>45693</v>
      </c>
      <c r="E14" s="13">
        <v>45694</v>
      </c>
      <c r="F14" s="32">
        <v>45695</v>
      </c>
      <c r="G14" s="13">
        <v>45696</v>
      </c>
      <c r="H14" s="13">
        <v>45697</v>
      </c>
      <c r="I14" s="13"/>
      <c r="J14" s="32">
        <v>45719</v>
      </c>
      <c r="K14" s="13">
        <v>45720</v>
      </c>
      <c r="L14" s="13">
        <v>45721</v>
      </c>
      <c r="M14" s="13">
        <v>45722</v>
      </c>
      <c r="N14" s="32">
        <v>45723</v>
      </c>
      <c r="O14" s="13">
        <v>45724</v>
      </c>
      <c r="P14" s="13">
        <v>45725</v>
      </c>
      <c r="Q14" s="13"/>
      <c r="R14" s="32">
        <v>45747</v>
      </c>
      <c r="S14" s="13">
        <v>45748</v>
      </c>
      <c r="T14" s="13">
        <v>45749</v>
      </c>
      <c r="U14" s="13">
        <v>45750</v>
      </c>
      <c r="V14" s="32">
        <v>45751</v>
      </c>
      <c r="W14" s="13">
        <v>45752</v>
      </c>
      <c r="X14" s="13">
        <v>45753</v>
      </c>
      <c r="Y14" s="13"/>
      <c r="Z14" s="32">
        <v>45782</v>
      </c>
      <c r="AA14" s="13">
        <v>45783</v>
      </c>
      <c r="AB14" s="13">
        <v>45784</v>
      </c>
      <c r="AC14" s="13">
        <v>45785</v>
      </c>
      <c r="AD14" s="32">
        <v>45786</v>
      </c>
      <c r="AE14" s="13">
        <v>45787</v>
      </c>
      <c r="AF14" s="13">
        <v>45788</v>
      </c>
    </row>
    <row r="15" spans="1:34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4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27">
        <f t="array" ref="B17:H22">Svi</f>
        <v>45775</v>
      </c>
      <c r="C17" s="12">
        <v>45776</v>
      </c>
      <c r="D17" s="40">
        <v>45777</v>
      </c>
      <c r="E17" s="9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30">
        <v>45840</v>
      </c>
      <c r="U17" s="66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12">
        <v>45867</v>
      </c>
      <c r="AB17" s="12">
        <v>45868</v>
      </c>
      <c r="AC17" s="48">
        <v>45869</v>
      </c>
      <c r="AD17" s="27">
        <v>45870</v>
      </c>
      <c r="AE17" s="12">
        <v>45871</v>
      </c>
      <c r="AF17" s="12">
        <v>45872</v>
      </c>
    </row>
    <row r="18" spans="2:32" ht="18" customHeight="1" x14ac:dyDescent="0.4">
      <c r="B18" s="32">
        <v>45782</v>
      </c>
      <c r="C18" s="12">
        <v>45783</v>
      </c>
      <c r="D18" s="30">
        <v>45784</v>
      </c>
      <c r="E18" s="66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30">
        <v>45812</v>
      </c>
      <c r="M18" s="66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12">
        <v>45847</v>
      </c>
      <c r="U18" s="9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12">
        <v>45874</v>
      </c>
      <c r="AB18" s="12">
        <v>45875</v>
      </c>
      <c r="AC18" s="12">
        <v>45876</v>
      </c>
      <c r="AD18" s="27">
        <v>45877</v>
      </c>
      <c r="AE18" s="12">
        <v>45878</v>
      </c>
      <c r="AF18" s="12">
        <v>45879</v>
      </c>
    </row>
    <row r="19" spans="2:32" ht="18" customHeight="1" x14ac:dyDescent="0.4">
      <c r="B19" s="32">
        <v>45789</v>
      </c>
      <c r="C19" s="12">
        <v>45790</v>
      </c>
      <c r="D19" s="12">
        <v>45791</v>
      </c>
      <c r="E19" s="9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12">
        <v>45819</v>
      </c>
      <c r="M19" s="9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30">
        <v>45854</v>
      </c>
      <c r="U19" s="66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12">
        <v>45881</v>
      </c>
      <c r="AB19" s="30">
        <v>45882</v>
      </c>
      <c r="AC19" s="48">
        <v>45883</v>
      </c>
      <c r="AD19" s="27">
        <v>45884</v>
      </c>
      <c r="AE19" s="12">
        <v>45885</v>
      </c>
      <c r="AF19" s="12">
        <v>45886</v>
      </c>
    </row>
    <row r="20" spans="2:32" ht="18" customHeight="1" x14ac:dyDescent="0.4">
      <c r="B20" s="32">
        <v>45796</v>
      </c>
      <c r="C20" s="12">
        <v>45797</v>
      </c>
      <c r="D20" s="30">
        <v>45798</v>
      </c>
      <c r="E20" s="66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30">
        <v>45826</v>
      </c>
      <c r="M20" s="66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12">
        <v>45861</v>
      </c>
      <c r="U20" s="9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12">
        <v>45888</v>
      </c>
      <c r="AB20" s="12">
        <v>45889</v>
      </c>
      <c r="AC20" s="12">
        <v>45890</v>
      </c>
      <c r="AD20" s="27">
        <v>45891</v>
      </c>
      <c r="AE20" s="12">
        <v>45892</v>
      </c>
      <c r="AF20" s="12">
        <v>45893</v>
      </c>
    </row>
    <row r="21" spans="2:32" ht="18" customHeight="1" x14ac:dyDescent="0.4">
      <c r="B21" s="32">
        <v>45803</v>
      </c>
      <c r="C21" s="12">
        <v>45804</v>
      </c>
      <c r="D21" s="12">
        <v>45805</v>
      </c>
      <c r="E21" s="9">
        <v>45806</v>
      </c>
      <c r="F21" s="32">
        <v>45807</v>
      </c>
      <c r="G21" s="12">
        <v>45808</v>
      </c>
      <c r="H21" s="12">
        <v>45809</v>
      </c>
      <c r="I21" s="12"/>
      <c r="J21" s="32">
        <v>45831</v>
      </c>
      <c r="K21" s="12">
        <v>45832</v>
      </c>
      <c r="L21" s="12">
        <v>45833</v>
      </c>
      <c r="M21" s="9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30">
        <v>45868</v>
      </c>
      <c r="U21" s="48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12">
        <v>45895</v>
      </c>
      <c r="AB21" s="30">
        <v>45896</v>
      </c>
      <c r="AC21" s="48">
        <v>45897</v>
      </c>
      <c r="AD21" s="27">
        <v>45898</v>
      </c>
      <c r="AE21" s="12">
        <v>45899</v>
      </c>
      <c r="AF21" s="12">
        <v>45900</v>
      </c>
    </row>
    <row r="22" spans="2:32" ht="18" customHeight="1" x14ac:dyDescent="0.4">
      <c r="B22" s="27">
        <v>45810</v>
      </c>
      <c r="C22" s="12">
        <v>45811</v>
      </c>
      <c r="D22" s="40">
        <v>45812</v>
      </c>
      <c r="E22" s="12">
        <v>45813</v>
      </c>
      <c r="F22" s="27">
        <v>45814</v>
      </c>
      <c r="G22" s="12">
        <v>45815</v>
      </c>
      <c r="H22" s="12">
        <v>45816</v>
      </c>
      <c r="I22" s="12"/>
      <c r="J22" s="27">
        <v>45838</v>
      </c>
      <c r="K22" s="12">
        <v>45839</v>
      </c>
      <c r="L22" s="12">
        <v>45840</v>
      </c>
      <c r="M22" s="12">
        <v>45841</v>
      </c>
      <c r="N22" s="27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12">
        <v>45875</v>
      </c>
      <c r="U22" s="12">
        <v>45876</v>
      </c>
      <c r="V22" s="27">
        <v>45877</v>
      </c>
      <c r="W22" s="12">
        <v>45878</v>
      </c>
      <c r="X22" s="12">
        <v>45879</v>
      </c>
      <c r="Y22" s="12"/>
      <c r="Z22" s="27">
        <v>45901</v>
      </c>
      <c r="AA22" s="12">
        <v>45902</v>
      </c>
      <c r="AB22" s="12">
        <v>45903</v>
      </c>
      <c r="AC22" s="12">
        <v>45904</v>
      </c>
      <c r="AD22" s="27">
        <v>45905</v>
      </c>
      <c r="AE22" s="12">
        <v>45906</v>
      </c>
      <c r="AF22" s="12">
        <v>45907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2">
        <f t="array" ref="B25:H30">Ruj</f>
        <v>45901</v>
      </c>
      <c r="C25" s="23">
        <v>45902</v>
      </c>
      <c r="D25" s="61">
        <v>45903</v>
      </c>
      <c r="E25" s="23">
        <v>45904</v>
      </c>
      <c r="F25" s="22">
        <v>45905</v>
      </c>
      <c r="G25" s="23">
        <v>45906</v>
      </c>
      <c r="H25" s="23">
        <v>45907</v>
      </c>
      <c r="I25" s="5"/>
      <c r="J25" s="22">
        <f t="array" ref="J25:P30">Lis</f>
        <v>45929</v>
      </c>
      <c r="K25" s="5">
        <v>45930</v>
      </c>
      <c r="L25" s="23">
        <v>45931</v>
      </c>
      <c r="M25" s="23">
        <v>45932</v>
      </c>
      <c r="N25" s="22">
        <v>45933</v>
      </c>
      <c r="O25" s="5">
        <v>45934</v>
      </c>
      <c r="P25" s="5">
        <v>45935</v>
      </c>
      <c r="Q25" s="5"/>
      <c r="R25" s="22">
        <f t="array" ref="R25:X30">Stu</f>
        <v>45957</v>
      </c>
      <c r="S25" s="5">
        <v>45958</v>
      </c>
      <c r="T25" s="23">
        <v>45959</v>
      </c>
      <c r="U25" s="23">
        <v>45960</v>
      </c>
      <c r="V25" s="22">
        <v>45961</v>
      </c>
      <c r="W25" s="5">
        <v>45962</v>
      </c>
      <c r="X25" s="5">
        <v>45963</v>
      </c>
      <c r="Y25" s="5"/>
      <c r="Z25" s="22">
        <f t="array" ref="Z25:AF30">Pro</f>
        <v>45992</v>
      </c>
      <c r="AA25" s="5">
        <v>45993</v>
      </c>
      <c r="AB25" s="24">
        <v>45994</v>
      </c>
      <c r="AC25" s="49">
        <v>45995</v>
      </c>
      <c r="AD25" s="22">
        <v>45996</v>
      </c>
      <c r="AE25" s="5">
        <v>45997</v>
      </c>
      <c r="AF25" s="5">
        <v>45998</v>
      </c>
    </row>
    <row r="26" spans="2:32" ht="18" customHeight="1" x14ac:dyDescent="0.4">
      <c r="B26" s="22">
        <v>45908</v>
      </c>
      <c r="C26" s="23">
        <v>45909</v>
      </c>
      <c r="D26" s="24">
        <v>45910</v>
      </c>
      <c r="E26" s="49">
        <v>45911</v>
      </c>
      <c r="F26" s="22">
        <v>45912</v>
      </c>
      <c r="G26" s="23">
        <v>45913</v>
      </c>
      <c r="H26" s="23">
        <v>45914</v>
      </c>
      <c r="I26" s="5"/>
      <c r="J26" s="22">
        <v>45936</v>
      </c>
      <c r="K26" s="5">
        <v>45937</v>
      </c>
      <c r="L26" s="24">
        <v>45938</v>
      </c>
      <c r="M26" s="49">
        <v>45939</v>
      </c>
      <c r="N26" s="22">
        <v>45940</v>
      </c>
      <c r="O26" s="5">
        <v>45941</v>
      </c>
      <c r="P26" s="5">
        <v>45942</v>
      </c>
      <c r="Q26" s="5"/>
      <c r="R26" s="22">
        <v>45964</v>
      </c>
      <c r="S26" s="5">
        <v>45965</v>
      </c>
      <c r="T26" s="24">
        <v>45966</v>
      </c>
      <c r="U26" s="49">
        <v>45967</v>
      </c>
      <c r="V26" s="22">
        <v>45968</v>
      </c>
      <c r="W26" s="5">
        <v>45969</v>
      </c>
      <c r="X26" s="5">
        <v>45970</v>
      </c>
      <c r="Y26" s="5"/>
      <c r="Z26" s="22">
        <v>45999</v>
      </c>
      <c r="AA26" s="23">
        <v>46000</v>
      </c>
      <c r="AB26" s="23">
        <v>46001</v>
      </c>
      <c r="AC26" s="23">
        <v>46002</v>
      </c>
      <c r="AD26" s="22">
        <v>46003</v>
      </c>
      <c r="AE26" s="5">
        <v>46004</v>
      </c>
      <c r="AF26" s="5">
        <v>46005</v>
      </c>
    </row>
    <row r="27" spans="2:32" ht="18" customHeight="1" x14ac:dyDescent="0.4">
      <c r="B27" s="22">
        <v>45915</v>
      </c>
      <c r="C27" s="23">
        <v>45916</v>
      </c>
      <c r="D27" s="23">
        <v>45917</v>
      </c>
      <c r="E27" s="23">
        <v>45918</v>
      </c>
      <c r="F27" s="22">
        <v>45919</v>
      </c>
      <c r="G27" s="23">
        <v>45920</v>
      </c>
      <c r="H27" s="23">
        <v>45921</v>
      </c>
      <c r="I27" s="5"/>
      <c r="J27" s="22">
        <v>45943</v>
      </c>
      <c r="K27" s="5">
        <v>45944</v>
      </c>
      <c r="L27" s="23">
        <v>45945</v>
      </c>
      <c r="M27" s="23">
        <v>45946</v>
      </c>
      <c r="N27" s="22">
        <v>45947</v>
      </c>
      <c r="O27" s="5">
        <v>45948</v>
      </c>
      <c r="P27" s="5">
        <v>45949</v>
      </c>
      <c r="Q27" s="5"/>
      <c r="R27" s="22">
        <v>45971</v>
      </c>
      <c r="S27" s="5">
        <v>45972</v>
      </c>
      <c r="T27" s="23">
        <v>45973</v>
      </c>
      <c r="U27" s="23">
        <v>45974</v>
      </c>
      <c r="V27" s="22">
        <v>45975</v>
      </c>
      <c r="W27" s="5">
        <v>45976</v>
      </c>
      <c r="X27" s="5">
        <v>45977</v>
      </c>
      <c r="Y27" s="5"/>
      <c r="Z27" s="22">
        <v>46006</v>
      </c>
      <c r="AA27" s="23">
        <v>46007</v>
      </c>
      <c r="AB27" s="24">
        <v>46008</v>
      </c>
      <c r="AC27" s="49">
        <v>46009</v>
      </c>
      <c r="AD27" s="22">
        <v>46010</v>
      </c>
      <c r="AE27" s="5">
        <v>46011</v>
      </c>
      <c r="AF27" s="5">
        <v>46012</v>
      </c>
    </row>
    <row r="28" spans="2:32" ht="18" customHeight="1" x14ac:dyDescent="0.4">
      <c r="B28" s="22">
        <v>45922</v>
      </c>
      <c r="C28" s="23">
        <v>45923</v>
      </c>
      <c r="D28" s="24">
        <v>45924</v>
      </c>
      <c r="E28" s="49">
        <v>45925</v>
      </c>
      <c r="F28" s="22">
        <v>45926</v>
      </c>
      <c r="G28" s="23">
        <v>45927</v>
      </c>
      <c r="H28" s="23">
        <v>45928</v>
      </c>
      <c r="I28" s="5"/>
      <c r="J28" s="22">
        <v>45950</v>
      </c>
      <c r="K28" s="5">
        <v>45951</v>
      </c>
      <c r="L28" s="24">
        <v>45952</v>
      </c>
      <c r="M28" s="49">
        <v>45953</v>
      </c>
      <c r="N28" s="22">
        <v>45954</v>
      </c>
      <c r="O28" s="5">
        <v>45955</v>
      </c>
      <c r="P28" s="5">
        <v>45956</v>
      </c>
      <c r="Q28" s="5"/>
      <c r="R28" s="22">
        <v>45978</v>
      </c>
      <c r="S28" s="5">
        <v>45979</v>
      </c>
      <c r="T28" s="24">
        <v>45980</v>
      </c>
      <c r="U28" s="49">
        <v>45981</v>
      </c>
      <c r="V28" s="22">
        <v>45982</v>
      </c>
      <c r="W28" s="5">
        <v>45983</v>
      </c>
      <c r="X28" s="5">
        <v>45984</v>
      </c>
      <c r="Y28" s="5"/>
      <c r="Z28" s="22">
        <v>46013</v>
      </c>
      <c r="AA28" s="23">
        <v>46014</v>
      </c>
      <c r="AB28" s="23">
        <v>46015</v>
      </c>
      <c r="AC28" s="23">
        <v>46016</v>
      </c>
      <c r="AD28" s="22">
        <v>46017</v>
      </c>
      <c r="AE28" s="5">
        <v>46018</v>
      </c>
      <c r="AF28" s="5">
        <v>46019</v>
      </c>
    </row>
    <row r="29" spans="2:32" ht="18" customHeight="1" x14ac:dyDescent="0.4">
      <c r="B29" s="22">
        <v>45929</v>
      </c>
      <c r="C29" s="23">
        <v>45930</v>
      </c>
      <c r="D29" s="23">
        <v>45931</v>
      </c>
      <c r="E29" s="23">
        <v>45932</v>
      </c>
      <c r="F29" s="22">
        <v>45933</v>
      </c>
      <c r="G29" s="23">
        <v>45934</v>
      </c>
      <c r="H29" s="23">
        <v>45935</v>
      </c>
      <c r="I29" s="5"/>
      <c r="J29" s="22">
        <v>45957</v>
      </c>
      <c r="K29" s="5">
        <v>45958</v>
      </c>
      <c r="L29" s="23">
        <v>45959</v>
      </c>
      <c r="M29" s="23">
        <v>45960</v>
      </c>
      <c r="N29" s="22">
        <v>45961</v>
      </c>
      <c r="O29" s="5">
        <v>45962</v>
      </c>
      <c r="P29" s="5">
        <v>45963</v>
      </c>
      <c r="Q29" s="5"/>
      <c r="R29" s="22">
        <v>45985</v>
      </c>
      <c r="S29" s="5">
        <v>45986</v>
      </c>
      <c r="T29" s="23">
        <v>45987</v>
      </c>
      <c r="U29" s="23">
        <v>45988</v>
      </c>
      <c r="V29" s="22">
        <v>45989</v>
      </c>
      <c r="W29" s="5">
        <v>45990</v>
      </c>
      <c r="X29" s="5">
        <v>45991</v>
      </c>
      <c r="Y29" s="5"/>
      <c r="Z29" s="22">
        <v>46020</v>
      </c>
      <c r="AA29" s="23">
        <v>46021</v>
      </c>
      <c r="AB29" s="23">
        <v>46022</v>
      </c>
      <c r="AC29" s="23">
        <v>46023</v>
      </c>
      <c r="AD29" s="22">
        <v>46024</v>
      </c>
      <c r="AE29" s="5">
        <v>46025</v>
      </c>
      <c r="AF29" s="5">
        <v>46026</v>
      </c>
    </row>
    <row r="30" spans="2:32" ht="18" customHeight="1" x14ac:dyDescent="0.4">
      <c r="B30" s="22">
        <v>45936</v>
      </c>
      <c r="C30" s="23">
        <v>45937</v>
      </c>
      <c r="D30" s="23">
        <v>45938</v>
      </c>
      <c r="E30" s="23">
        <v>45939</v>
      </c>
      <c r="F30" s="22">
        <v>45940</v>
      </c>
      <c r="G30" s="23">
        <v>45941</v>
      </c>
      <c r="H30" s="23">
        <v>45942</v>
      </c>
      <c r="I30" s="5"/>
      <c r="J30" s="22">
        <v>45964</v>
      </c>
      <c r="K30" s="5">
        <v>45965</v>
      </c>
      <c r="L30" s="5">
        <v>45966</v>
      </c>
      <c r="M30" s="5">
        <v>45967</v>
      </c>
      <c r="N30" s="22">
        <v>45968</v>
      </c>
      <c r="O30" s="5">
        <v>45969</v>
      </c>
      <c r="P30" s="5">
        <v>45970</v>
      </c>
      <c r="Q30" s="5"/>
      <c r="R30" s="22">
        <v>45992</v>
      </c>
      <c r="S30" s="5">
        <v>45993</v>
      </c>
      <c r="T30" s="5">
        <v>45994</v>
      </c>
      <c r="U30" s="5">
        <v>45995</v>
      </c>
      <c r="V30" s="22">
        <v>45996</v>
      </c>
      <c r="W30" s="5">
        <v>45997</v>
      </c>
      <c r="X30" s="5">
        <v>45998</v>
      </c>
      <c r="Y30" s="5"/>
      <c r="Z30" s="22">
        <v>46027</v>
      </c>
      <c r="AA30" s="5">
        <v>46028</v>
      </c>
      <c r="AB30" s="23">
        <v>46029</v>
      </c>
      <c r="AC30" s="5">
        <v>46030</v>
      </c>
      <c r="AD30" s="22">
        <v>46031</v>
      </c>
      <c r="AE30" s="5">
        <v>46032</v>
      </c>
      <c r="AF30" s="5">
        <v>46033</v>
      </c>
    </row>
  </sheetData>
  <mergeCells count="21">
    <mergeCell ref="B1:K1"/>
    <mergeCell ref="L1:P1"/>
    <mergeCell ref="R1:AF1"/>
    <mergeCell ref="B2:AF2"/>
    <mergeCell ref="B3:AF3"/>
    <mergeCell ref="B23:H23"/>
    <mergeCell ref="J23:P23"/>
    <mergeCell ref="R23:X23"/>
    <mergeCell ref="Z23:AF23"/>
    <mergeCell ref="J4:Z4"/>
    <mergeCell ref="B7:H7"/>
    <mergeCell ref="J7:P7"/>
    <mergeCell ref="R7:X7"/>
    <mergeCell ref="Z7:AF7"/>
    <mergeCell ref="B15:H15"/>
    <mergeCell ref="J15:P15"/>
    <mergeCell ref="R15:X15"/>
    <mergeCell ref="Z15:AF15"/>
    <mergeCell ref="L6:P6"/>
    <mergeCell ref="T6:X6"/>
    <mergeCell ref="AA6:AE6"/>
  </mergeCells>
  <conditionalFormatting sqref="B9:I14">
    <cfRule type="expression" dxfId="119" priority="12">
      <formula>MONTH(B9)&lt;&gt;MONTH($B$11)</formula>
    </cfRule>
  </conditionalFormatting>
  <conditionalFormatting sqref="B17:I22">
    <cfRule type="expression" dxfId="118" priority="8">
      <formula>MONTH(B17)&lt;&gt;MONTH($B$19)</formula>
    </cfRule>
  </conditionalFormatting>
  <conditionalFormatting sqref="B25:I30">
    <cfRule type="expression" dxfId="117" priority="4">
      <formula>MONTH(B25)&lt;&gt;MONTH($B$27)</formula>
    </cfRule>
  </conditionalFormatting>
  <conditionalFormatting sqref="J9:Q14">
    <cfRule type="expression" dxfId="116" priority="11">
      <formula>MONTH(J9)&lt;&gt;MONTH($J$11)</formula>
    </cfRule>
  </conditionalFormatting>
  <conditionalFormatting sqref="J17:Q22">
    <cfRule type="expression" dxfId="115" priority="7">
      <formula>MONTH(J17)&lt;&gt;MONTH($J$19)</formula>
    </cfRule>
  </conditionalFormatting>
  <conditionalFormatting sqref="J25:Q30">
    <cfRule type="expression" dxfId="114" priority="3">
      <formula>MONTH(J25)&lt;&gt;MONTH($J$27)</formula>
    </cfRule>
  </conditionalFormatting>
  <conditionalFormatting sqref="R9:Y14">
    <cfRule type="expression" dxfId="113" priority="10">
      <formula>MONTH(R9)&lt;&gt;MONTH($R$11)</formula>
    </cfRule>
  </conditionalFormatting>
  <conditionalFormatting sqref="R17:Y22">
    <cfRule type="expression" dxfId="112" priority="6">
      <formula>MONTH(R17)&lt;&gt;MONTH($R$19)</formula>
    </cfRule>
  </conditionalFormatting>
  <conditionalFormatting sqref="R25:Y30">
    <cfRule type="expression" dxfId="111" priority="2">
      <formula>MONTH(R25)&lt;&gt;MONTH($R$27)</formula>
    </cfRule>
  </conditionalFormatting>
  <conditionalFormatting sqref="Z9:AF14">
    <cfRule type="expression" dxfId="110" priority="9">
      <formula>MONTH(Z9)&lt;&gt;MONTH($Z$11)</formula>
    </cfRule>
  </conditionalFormatting>
  <conditionalFormatting sqref="Z17:AF22">
    <cfRule type="expression" dxfId="109" priority="5">
      <formula>MONTH(Z17)&lt;&gt;MONTH($Z$19)</formula>
    </cfRule>
  </conditionalFormatting>
  <conditionalFormatting sqref="Z25:AF30">
    <cfRule type="expression" dxfId="10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200-000000000000}"/>
    <dataValidation allowBlank="1" showInputMessage="1" showErrorMessage="1" prompt="Dani u tjedan za mjesec iz ćelije iznad ove navedeni su u rasponu ćelija od I4 do O4" sqref="J8" xr:uid="{00000000-0002-0000-0200-000001000000}"/>
    <dataValidation allowBlank="1" showInputMessage="1" showErrorMessage="1" prompt="Dani u tjedan za mjesec iz ćelije iznad ove navedeni su u rasponu ćelija od P4 do V4" sqref="R8" xr:uid="{00000000-0002-0000-0200-000002000000}"/>
    <dataValidation allowBlank="1" showInputMessage="1" showErrorMessage="1" prompt="Dani u tjedan za mjesec iz ćelije iznad ove navedeni su u rasponu ćelija od W4 do AC4" sqref="Z8" xr:uid="{00000000-0002-0000-0200-000003000000}"/>
    <dataValidation allowBlank="1" showInputMessage="1" showErrorMessage="1" prompt="Dani u tjedan za mjesec iz ćelije iznad ove navedeni su u rasponu ćelija od B12 do H12" sqref="B16" xr:uid="{00000000-0002-0000-0200-000004000000}"/>
    <dataValidation allowBlank="1" showInputMessage="1" showErrorMessage="1" prompt="Dani u tjedan za mjesec iz ćelije iznad ove navedeni su u rasponu ćelija od I12 do O12" sqref="J16" xr:uid="{00000000-0002-0000-0200-000005000000}"/>
    <dataValidation allowBlank="1" showInputMessage="1" showErrorMessage="1" prompt="Dani u tjedan za mjesec iz ćelije iznad ove navedeni su u rasponu ćelija od P12 do V12" sqref="R16" xr:uid="{00000000-0002-0000-0200-000006000000}"/>
    <dataValidation allowBlank="1" showInputMessage="1" showErrorMessage="1" prompt="Dani u tjedan za mjesec iz ćelije iznad ove navedeni su u rasponu ćelija od W12 do AC12" sqref="Z16" xr:uid="{00000000-0002-0000-0200-000007000000}"/>
    <dataValidation allowBlank="1" showInputMessage="1" showErrorMessage="1" prompt="Dani u tjedan za mjesec iz ćelije iznad ove navedeni su u rasponu ćelija od B20 do H20" sqref="B24" xr:uid="{00000000-0002-0000-0200-000008000000}"/>
    <dataValidation allowBlank="1" showInputMessage="1" showErrorMessage="1" prompt="Dani u tjedan za mjesec iz ćelije iznad ove navedeni su u rasponu ćelija od I20 do O20" sqref="J24" xr:uid="{00000000-0002-0000-0200-000009000000}"/>
    <dataValidation allowBlank="1" showInputMessage="1" showErrorMessage="1" prompt="Dani u tjedan za mjesec iz ćelije iznad ove navedeni su u rasponu ćelija od P20 do V20" sqref="R24" xr:uid="{00000000-0002-0000-0200-00000A000000}"/>
    <dataValidation allowBlank="1" showInputMessage="1" showErrorMessage="1" prompt="Dani u tjedan za mjesec iz ćelije iznad ove navedeni su u rasponu ćelija od W20 do AC20" sqref="Z24" xr:uid="{00000000-0002-0000-02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2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2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2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2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2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2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2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2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2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2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2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200-000017000000}"/>
    <dataValidation allowBlank="1" showInputMessage="1" showErrorMessage="1" prompt="U ovu ćeliju unesite godinu. Kalendarski se datumi automatski ažuriraju u ćelijama od B3 do AC26" sqref="B2:AF2 B3:B6" xr:uid="{00000000-0002-0000-0200-000018000000}"/>
    <dataValidation allowBlank="1" showInputMessage="1" showErrorMessage="1" prompt="Odaberite prvi dan u tjednu u ćeliji s desne strane, kalendarsku godinu u ćeliji ispod ove" sqref="B1:K1" xr:uid="{00000000-0002-0000-02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2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2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M12" sqref="AM12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11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13</v>
      </c>
      <c r="U6" s="88"/>
      <c r="V6" s="88"/>
      <c r="W6" s="88"/>
      <c r="X6" s="88"/>
      <c r="Y6" s="17"/>
      <c r="Z6" s="50"/>
      <c r="AA6" s="6"/>
      <c r="AB6" s="95" t="s">
        <v>23</v>
      </c>
      <c r="AC6" s="95"/>
      <c r="AD6" s="95"/>
      <c r="AE6" s="95"/>
      <c r="AF6" s="6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45656</v>
      </c>
      <c r="C9" s="36">
        <v>45657</v>
      </c>
      <c r="D9" s="32">
        <v>45658</v>
      </c>
      <c r="E9" s="13">
        <v>45659</v>
      </c>
      <c r="F9" s="13">
        <v>45660</v>
      </c>
      <c r="G9" s="47">
        <v>45661</v>
      </c>
      <c r="H9" s="36">
        <v>45662</v>
      </c>
      <c r="I9" s="36"/>
      <c r="J9" s="36">
        <f t="array" ref="J9:P14">Velj</f>
        <v>45684</v>
      </c>
      <c r="K9" s="36">
        <v>45685</v>
      </c>
      <c r="L9" s="32">
        <v>45686</v>
      </c>
      <c r="M9" s="36">
        <v>45687</v>
      </c>
      <c r="N9" s="13">
        <v>45688</v>
      </c>
      <c r="O9" s="47">
        <v>45689</v>
      </c>
      <c r="P9" s="36">
        <v>45690</v>
      </c>
      <c r="Q9" s="36"/>
      <c r="R9" s="36">
        <f t="array" ref="R9:X14">Ožu</f>
        <v>45712</v>
      </c>
      <c r="S9" s="36">
        <v>45713</v>
      </c>
      <c r="T9" s="32">
        <v>45714</v>
      </c>
      <c r="U9" s="36">
        <v>45715</v>
      </c>
      <c r="V9" s="13">
        <v>45716</v>
      </c>
      <c r="W9" s="47">
        <v>45717</v>
      </c>
      <c r="X9" s="36">
        <v>45718</v>
      </c>
      <c r="Y9" s="36"/>
      <c r="Z9" s="36">
        <f t="array" ref="Z9:AF14">Tra</f>
        <v>45747</v>
      </c>
      <c r="AA9" s="36">
        <v>45748</v>
      </c>
      <c r="AB9" s="32">
        <v>45749</v>
      </c>
      <c r="AC9" s="13">
        <v>45750</v>
      </c>
      <c r="AD9" s="33">
        <v>45751</v>
      </c>
      <c r="AE9" s="13">
        <v>45752</v>
      </c>
      <c r="AF9" s="36">
        <v>45753</v>
      </c>
      <c r="AG9" s="34"/>
      <c r="AH9" s="34"/>
      <c r="AN9" s="34"/>
    </row>
    <row r="10" spans="1:40" ht="18" customHeight="1" x14ac:dyDescent="0.4">
      <c r="B10" s="36">
        <v>45663</v>
      </c>
      <c r="C10" s="36">
        <v>45664</v>
      </c>
      <c r="D10" s="32">
        <v>45665</v>
      </c>
      <c r="E10" s="13">
        <v>45666</v>
      </c>
      <c r="F10" s="33">
        <v>45667</v>
      </c>
      <c r="G10" s="13">
        <v>45668</v>
      </c>
      <c r="H10" s="36">
        <v>45669</v>
      </c>
      <c r="I10" s="36"/>
      <c r="J10" s="36">
        <v>45691</v>
      </c>
      <c r="K10" s="36">
        <v>45692</v>
      </c>
      <c r="L10" s="32">
        <v>45693</v>
      </c>
      <c r="M10" s="36">
        <v>45694</v>
      </c>
      <c r="N10" s="33">
        <v>45695</v>
      </c>
      <c r="O10" s="13">
        <v>45696</v>
      </c>
      <c r="P10" s="36">
        <v>45697</v>
      </c>
      <c r="Q10" s="36"/>
      <c r="R10" s="36">
        <v>45719</v>
      </c>
      <c r="S10" s="36">
        <v>45720</v>
      </c>
      <c r="T10" s="32">
        <v>45721</v>
      </c>
      <c r="U10" s="36">
        <v>45722</v>
      </c>
      <c r="V10" s="33">
        <v>45723</v>
      </c>
      <c r="W10" s="13">
        <v>45724</v>
      </c>
      <c r="X10" s="36">
        <v>45725</v>
      </c>
      <c r="Y10" s="36"/>
      <c r="Z10" s="36">
        <v>45754</v>
      </c>
      <c r="AA10" s="36">
        <v>45755</v>
      </c>
      <c r="AB10" s="32">
        <v>45756</v>
      </c>
      <c r="AC10" s="13">
        <v>45757</v>
      </c>
      <c r="AD10" s="13">
        <v>45758</v>
      </c>
      <c r="AE10" s="47">
        <v>45759</v>
      </c>
      <c r="AF10" s="36">
        <v>45760</v>
      </c>
      <c r="AG10" s="34"/>
      <c r="AH10" s="34"/>
    </row>
    <row r="11" spans="1:40" ht="18" customHeight="1" x14ac:dyDescent="0.4">
      <c r="B11" s="36">
        <v>45670</v>
      </c>
      <c r="C11" s="36">
        <v>45671</v>
      </c>
      <c r="D11" s="32">
        <v>45672</v>
      </c>
      <c r="E11" s="13">
        <v>45673</v>
      </c>
      <c r="F11" s="13">
        <v>45674</v>
      </c>
      <c r="G11" s="47">
        <v>45675</v>
      </c>
      <c r="H11" s="36">
        <v>45676</v>
      </c>
      <c r="I11" s="36"/>
      <c r="J11" s="36">
        <v>45698</v>
      </c>
      <c r="K11" s="36">
        <v>45699</v>
      </c>
      <c r="L11" s="32">
        <v>45700</v>
      </c>
      <c r="M11" s="36">
        <v>45701</v>
      </c>
      <c r="N11" s="13">
        <v>45702</v>
      </c>
      <c r="O11" s="47">
        <v>45703</v>
      </c>
      <c r="P11" s="36">
        <v>45704</v>
      </c>
      <c r="Q11" s="36"/>
      <c r="R11" s="36">
        <v>45726</v>
      </c>
      <c r="S11" s="36">
        <v>45727</v>
      </c>
      <c r="T11" s="32">
        <v>45728</v>
      </c>
      <c r="U11" s="36">
        <v>45729</v>
      </c>
      <c r="V11" s="13">
        <v>45730</v>
      </c>
      <c r="W11" s="47">
        <v>45731</v>
      </c>
      <c r="X11" s="36">
        <v>45732</v>
      </c>
      <c r="Y11" s="36"/>
      <c r="Z11" s="36">
        <v>45761</v>
      </c>
      <c r="AA11" s="36">
        <v>45762</v>
      </c>
      <c r="AB11" s="32">
        <v>45763</v>
      </c>
      <c r="AC11" s="13">
        <v>45764</v>
      </c>
      <c r="AD11" s="33">
        <v>45765</v>
      </c>
      <c r="AE11" s="13">
        <v>45766</v>
      </c>
      <c r="AF11" s="36">
        <v>45767</v>
      </c>
      <c r="AG11" s="34"/>
      <c r="AH11" s="34"/>
    </row>
    <row r="12" spans="1:40" ht="18" customHeight="1" x14ac:dyDescent="0.4">
      <c r="B12" s="36">
        <v>45677</v>
      </c>
      <c r="C12" s="36">
        <v>45678</v>
      </c>
      <c r="D12" s="32">
        <v>45679</v>
      </c>
      <c r="E12" s="13">
        <v>45680</v>
      </c>
      <c r="F12" s="33">
        <v>45681</v>
      </c>
      <c r="G12" s="13">
        <v>45682</v>
      </c>
      <c r="H12" s="36">
        <v>45683</v>
      </c>
      <c r="I12" s="36"/>
      <c r="J12" s="36">
        <v>45705</v>
      </c>
      <c r="K12" s="36">
        <v>45706</v>
      </c>
      <c r="L12" s="32">
        <v>45707</v>
      </c>
      <c r="M12" s="36">
        <v>45708</v>
      </c>
      <c r="N12" s="33">
        <v>45709</v>
      </c>
      <c r="O12" s="13">
        <v>45710</v>
      </c>
      <c r="P12" s="36">
        <v>45711</v>
      </c>
      <c r="Q12" s="36"/>
      <c r="R12" s="36">
        <v>45733</v>
      </c>
      <c r="S12" s="36">
        <v>45734</v>
      </c>
      <c r="T12" s="32">
        <v>45735</v>
      </c>
      <c r="U12" s="36">
        <v>45736</v>
      </c>
      <c r="V12" s="33">
        <v>45737</v>
      </c>
      <c r="W12" s="13">
        <v>45738</v>
      </c>
      <c r="X12" s="36">
        <v>45739</v>
      </c>
      <c r="Y12" s="36"/>
      <c r="Z12" s="36">
        <v>45768</v>
      </c>
      <c r="AA12" s="36">
        <v>45769</v>
      </c>
      <c r="AB12" s="32">
        <v>45770</v>
      </c>
      <c r="AC12" s="13">
        <v>45771</v>
      </c>
      <c r="AD12" s="13">
        <v>45772</v>
      </c>
      <c r="AE12" s="47">
        <v>45773</v>
      </c>
      <c r="AF12" s="36">
        <v>45774</v>
      </c>
      <c r="AG12" s="34"/>
      <c r="AH12" s="34"/>
    </row>
    <row r="13" spans="1:40" ht="18" customHeight="1" x14ac:dyDescent="0.4">
      <c r="B13" s="36">
        <v>45684</v>
      </c>
      <c r="C13" s="36">
        <v>45685</v>
      </c>
      <c r="D13" s="32">
        <v>45686</v>
      </c>
      <c r="E13" s="13">
        <v>45687</v>
      </c>
      <c r="F13" s="13">
        <v>45688</v>
      </c>
      <c r="G13" s="47">
        <v>45689</v>
      </c>
      <c r="H13" s="36">
        <v>45690</v>
      </c>
      <c r="I13" s="36"/>
      <c r="J13" s="36">
        <v>45712</v>
      </c>
      <c r="K13" s="36">
        <v>45713</v>
      </c>
      <c r="L13" s="32">
        <v>45714</v>
      </c>
      <c r="M13" s="36">
        <v>45715</v>
      </c>
      <c r="N13" s="13">
        <v>45716</v>
      </c>
      <c r="O13" s="47">
        <v>45717</v>
      </c>
      <c r="P13" s="36">
        <v>45718</v>
      </c>
      <c r="Q13" s="36"/>
      <c r="R13" s="36">
        <v>45740</v>
      </c>
      <c r="S13" s="36">
        <v>45741</v>
      </c>
      <c r="T13" s="32">
        <v>45742</v>
      </c>
      <c r="U13" s="36">
        <v>45743</v>
      </c>
      <c r="V13" s="13">
        <v>45744</v>
      </c>
      <c r="W13" s="47">
        <v>45745</v>
      </c>
      <c r="X13" s="36">
        <v>45746</v>
      </c>
      <c r="Y13" s="36"/>
      <c r="Z13" s="36">
        <v>45775</v>
      </c>
      <c r="AA13" s="36">
        <v>45776</v>
      </c>
      <c r="AB13" s="32">
        <v>45777</v>
      </c>
      <c r="AC13" s="13">
        <v>45778</v>
      </c>
      <c r="AD13" s="33">
        <v>45779</v>
      </c>
      <c r="AE13" s="13">
        <v>45780</v>
      </c>
      <c r="AF13" s="36">
        <v>45781</v>
      </c>
      <c r="AG13" s="34"/>
      <c r="AH13" s="34"/>
    </row>
    <row r="14" spans="1:40" ht="18" customHeight="1" x14ac:dyDescent="0.4">
      <c r="B14" s="36">
        <v>45691</v>
      </c>
      <c r="C14" s="36">
        <v>45692</v>
      </c>
      <c r="D14" s="32">
        <v>45693</v>
      </c>
      <c r="E14" s="36">
        <v>45694</v>
      </c>
      <c r="F14" s="33">
        <v>45695</v>
      </c>
      <c r="G14" s="36">
        <v>45696</v>
      </c>
      <c r="H14" s="36">
        <v>45697</v>
      </c>
      <c r="I14" s="36"/>
      <c r="J14" s="36">
        <v>45719</v>
      </c>
      <c r="K14" s="36">
        <v>45720</v>
      </c>
      <c r="L14" s="32">
        <v>45721</v>
      </c>
      <c r="M14" s="36">
        <v>45722</v>
      </c>
      <c r="N14" s="33">
        <v>45723</v>
      </c>
      <c r="O14" s="36">
        <v>45724</v>
      </c>
      <c r="P14" s="36">
        <v>45725</v>
      </c>
      <c r="Q14" s="36"/>
      <c r="R14" s="36">
        <v>45747</v>
      </c>
      <c r="S14" s="36">
        <v>45748</v>
      </c>
      <c r="T14" s="32">
        <v>45749</v>
      </c>
      <c r="U14" s="36">
        <v>45750</v>
      </c>
      <c r="V14" s="33">
        <v>45751</v>
      </c>
      <c r="W14" s="36">
        <v>45752</v>
      </c>
      <c r="X14" s="36">
        <v>45753</v>
      </c>
      <c r="Y14" s="36"/>
      <c r="Z14" s="36">
        <v>45782</v>
      </c>
      <c r="AA14" s="36">
        <v>45783</v>
      </c>
      <c r="AB14" s="32">
        <v>45784</v>
      </c>
      <c r="AC14" s="13">
        <v>45785</v>
      </c>
      <c r="AD14" s="13">
        <v>45786</v>
      </c>
      <c r="AE14" s="13">
        <v>45787</v>
      </c>
      <c r="AF14" s="36">
        <v>45788</v>
      </c>
      <c r="AG14" s="34"/>
      <c r="AH14" s="34"/>
    </row>
    <row r="15" spans="1:40" ht="31.5" customHeight="1" x14ac:dyDescent="0.4">
      <c r="B15" s="96" t="str">
        <f>MonthHeaders</f>
        <v>SVIBANJ</v>
      </c>
      <c r="C15" s="96"/>
      <c r="D15" s="96"/>
      <c r="E15" s="96"/>
      <c r="F15" s="96"/>
      <c r="G15" s="96"/>
      <c r="H15" s="96"/>
      <c r="I15" s="38"/>
      <c r="J15" s="96" t="str">
        <f>MonthHeaders</f>
        <v>LIPANJ</v>
      </c>
      <c r="K15" s="96"/>
      <c r="L15" s="96"/>
      <c r="M15" s="96"/>
      <c r="N15" s="96"/>
      <c r="O15" s="96"/>
      <c r="P15" s="96"/>
      <c r="Q15" s="38"/>
      <c r="R15" s="96" t="str">
        <f>MonthHeaders</f>
        <v>SRPANJ</v>
      </c>
      <c r="S15" s="96"/>
      <c r="T15" s="96"/>
      <c r="U15" s="96"/>
      <c r="V15" s="96"/>
      <c r="W15" s="96"/>
      <c r="X15" s="96"/>
      <c r="Y15" s="38"/>
      <c r="Z15" s="96" t="str">
        <f>MonthHeaders</f>
        <v>KOLOVOZ</v>
      </c>
      <c r="AA15" s="96"/>
      <c r="AB15" s="96"/>
      <c r="AC15" s="96"/>
      <c r="AD15" s="96"/>
      <c r="AE15" s="96"/>
      <c r="AF15" s="96"/>
      <c r="AG15" s="34"/>
      <c r="AH15" s="3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40">
        <f t="array" ref="B17:H22">Svi</f>
        <v>45775</v>
      </c>
      <c r="C17" s="40">
        <v>45776</v>
      </c>
      <c r="D17" s="27">
        <v>45777</v>
      </c>
      <c r="E17" s="9">
        <v>45778</v>
      </c>
      <c r="F17" s="33">
        <v>45779</v>
      </c>
      <c r="G17" s="9">
        <v>45780</v>
      </c>
      <c r="H17" s="40">
        <v>45781</v>
      </c>
      <c r="I17" s="40"/>
      <c r="J17" s="40">
        <f t="array" ref="J17:P22">Lip</f>
        <v>45803</v>
      </c>
      <c r="K17" s="40">
        <v>45804</v>
      </c>
      <c r="L17" s="27">
        <v>45805</v>
      </c>
      <c r="M17" s="40">
        <v>45806</v>
      </c>
      <c r="N17" s="12">
        <v>45807</v>
      </c>
      <c r="O17" s="9">
        <v>45808</v>
      </c>
      <c r="P17" s="40">
        <v>45809</v>
      </c>
      <c r="Q17" s="40"/>
      <c r="R17" s="36">
        <f t="array" ref="R17:X22">Srp</f>
        <v>45838</v>
      </c>
      <c r="S17" s="40">
        <v>45839</v>
      </c>
      <c r="T17" s="27">
        <v>45840</v>
      </c>
      <c r="U17" s="41">
        <v>45841</v>
      </c>
      <c r="V17" s="13">
        <v>45842</v>
      </c>
      <c r="W17" s="66">
        <v>45843</v>
      </c>
      <c r="X17" s="40">
        <v>45844</v>
      </c>
      <c r="Y17" s="40"/>
      <c r="Z17" s="40">
        <f t="array" ref="Z17:AF22">Kol</f>
        <v>45866</v>
      </c>
      <c r="AA17" s="40">
        <v>45867</v>
      </c>
      <c r="AB17" s="27">
        <v>45868</v>
      </c>
      <c r="AC17" s="40">
        <v>45869</v>
      </c>
      <c r="AD17" s="12">
        <v>45870</v>
      </c>
      <c r="AE17" s="48">
        <v>45871</v>
      </c>
      <c r="AF17" s="12">
        <v>45872</v>
      </c>
      <c r="AG17" s="34"/>
      <c r="AH17" s="34"/>
    </row>
    <row r="18" spans="2:34" ht="18" customHeight="1" x14ac:dyDescent="0.4">
      <c r="B18" s="36">
        <v>45782</v>
      </c>
      <c r="C18" s="40">
        <v>45783</v>
      </c>
      <c r="D18" s="27">
        <v>45784</v>
      </c>
      <c r="E18" s="9">
        <v>45785</v>
      </c>
      <c r="F18" s="13">
        <v>45786</v>
      </c>
      <c r="G18" s="66">
        <v>45787</v>
      </c>
      <c r="H18" s="40">
        <v>45788</v>
      </c>
      <c r="I18" s="40"/>
      <c r="J18" s="36">
        <v>45810</v>
      </c>
      <c r="K18" s="40">
        <v>45811</v>
      </c>
      <c r="L18" s="27">
        <v>45812</v>
      </c>
      <c r="M18" s="41">
        <v>45813</v>
      </c>
      <c r="N18" s="13">
        <v>45814</v>
      </c>
      <c r="O18" s="66">
        <v>45815</v>
      </c>
      <c r="P18" s="40">
        <v>45816</v>
      </c>
      <c r="Q18" s="40"/>
      <c r="R18" s="36">
        <v>45845</v>
      </c>
      <c r="S18" s="40">
        <v>45846</v>
      </c>
      <c r="T18" s="27">
        <v>45847</v>
      </c>
      <c r="U18" s="41">
        <v>45848</v>
      </c>
      <c r="V18" s="33">
        <v>45849</v>
      </c>
      <c r="W18" s="9">
        <v>45850</v>
      </c>
      <c r="X18" s="40">
        <v>45851</v>
      </c>
      <c r="Y18" s="40"/>
      <c r="Z18" s="40">
        <v>45873</v>
      </c>
      <c r="AA18" s="40">
        <v>45874</v>
      </c>
      <c r="AB18" s="27">
        <v>45875</v>
      </c>
      <c r="AC18" s="40">
        <v>45876</v>
      </c>
      <c r="AD18" s="30">
        <v>45877</v>
      </c>
      <c r="AE18" s="12">
        <v>45878</v>
      </c>
      <c r="AF18" s="12">
        <v>45879</v>
      </c>
      <c r="AG18" s="34"/>
      <c r="AH18" s="34"/>
    </row>
    <row r="19" spans="2:34" ht="18" customHeight="1" x14ac:dyDescent="0.4">
      <c r="B19" s="36">
        <v>45789</v>
      </c>
      <c r="C19" s="40">
        <v>45790</v>
      </c>
      <c r="D19" s="27">
        <v>45791</v>
      </c>
      <c r="E19" s="9">
        <v>45792</v>
      </c>
      <c r="F19" s="33">
        <v>45793</v>
      </c>
      <c r="G19" s="9">
        <v>45794</v>
      </c>
      <c r="H19" s="40">
        <v>45795</v>
      </c>
      <c r="I19" s="40"/>
      <c r="J19" s="36">
        <v>45817</v>
      </c>
      <c r="K19" s="40">
        <v>45818</v>
      </c>
      <c r="L19" s="27">
        <v>45819</v>
      </c>
      <c r="M19" s="41">
        <v>45820</v>
      </c>
      <c r="N19" s="33">
        <v>45821</v>
      </c>
      <c r="O19" s="9">
        <v>45822</v>
      </c>
      <c r="P19" s="40">
        <v>45823</v>
      </c>
      <c r="Q19" s="40"/>
      <c r="R19" s="36">
        <v>45852</v>
      </c>
      <c r="S19" s="40">
        <v>45853</v>
      </c>
      <c r="T19" s="27">
        <v>45854</v>
      </c>
      <c r="U19" s="41">
        <v>45855</v>
      </c>
      <c r="V19" s="13">
        <v>45856</v>
      </c>
      <c r="W19" s="66">
        <v>45857</v>
      </c>
      <c r="X19" s="40">
        <v>45858</v>
      </c>
      <c r="Y19" s="40"/>
      <c r="Z19" s="40">
        <v>45880</v>
      </c>
      <c r="AA19" s="40">
        <v>45881</v>
      </c>
      <c r="AB19" s="27">
        <v>45882</v>
      </c>
      <c r="AC19" s="40">
        <v>45883</v>
      </c>
      <c r="AD19" s="12">
        <v>45884</v>
      </c>
      <c r="AE19" s="48">
        <v>45885</v>
      </c>
      <c r="AF19" s="12">
        <v>45886</v>
      </c>
      <c r="AG19" s="34"/>
      <c r="AH19" s="34"/>
    </row>
    <row r="20" spans="2:34" ht="18" customHeight="1" x14ac:dyDescent="0.4">
      <c r="B20" s="36">
        <v>45796</v>
      </c>
      <c r="C20" s="40">
        <v>45797</v>
      </c>
      <c r="D20" s="27">
        <v>45798</v>
      </c>
      <c r="E20" s="9">
        <v>45799</v>
      </c>
      <c r="F20" s="13">
        <v>45800</v>
      </c>
      <c r="G20" s="66">
        <v>45801</v>
      </c>
      <c r="H20" s="40">
        <v>45802</v>
      </c>
      <c r="I20" s="40"/>
      <c r="J20" s="36">
        <v>45824</v>
      </c>
      <c r="K20" s="40">
        <v>45825</v>
      </c>
      <c r="L20" s="27">
        <v>45826</v>
      </c>
      <c r="M20" s="41">
        <v>45827</v>
      </c>
      <c r="N20" s="13">
        <v>45828</v>
      </c>
      <c r="O20" s="66">
        <v>45829</v>
      </c>
      <c r="P20" s="40">
        <v>45830</v>
      </c>
      <c r="Q20" s="40"/>
      <c r="R20" s="36">
        <v>45859</v>
      </c>
      <c r="S20" s="40">
        <v>45860</v>
      </c>
      <c r="T20" s="27">
        <v>45861</v>
      </c>
      <c r="U20" s="41">
        <v>45862</v>
      </c>
      <c r="V20" s="33">
        <v>45863</v>
      </c>
      <c r="W20" s="9">
        <v>45864</v>
      </c>
      <c r="X20" s="40">
        <v>45865</v>
      </c>
      <c r="Y20" s="40"/>
      <c r="Z20" s="40">
        <v>45887</v>
      </c>
      <c r="AA20" s="40">
        <v>45888</v>
      </c>
      <c r="AB20" s="27">
        <v>45889</v>
      </c>
      <c r="AC20" s="40">
        <v>45890</v>
      </c>
      <c r="AD20" s="30">
        <v>45891</v>
      </c>
      <c r="AE20" s="12">
        <v>45892</v>
      </c>
      <c r="AF20" s="12">
        <v>45893</v>
      </c>
      <c r="AG20" s="34"/>
      <c r="AH20" s="34"/>
    </row>
    <row r="21" spans="2:34" ht="18" customHeight="1" x14ac:dyDescent="0.4">
      <c r="B21" s="36">
        <v>45803</v>
      </c>
      <c r="C21" s="40">
        <v>45804</v>
      </c>
      <c r="D21" s="27">
        <v>45805</v>
      </c>
      <c r="E21" s="9">
        <v>45806</v>
      </c>
      <c r="F21" s="33">
        <v>45807</v>
      </c>
      <c r="G21" s="12">
        <v>45808</v>
      </c>
      <c r="H21" s="40">
        <v>45809</v>
      </c>
      <c r="I21" s="40"/>
      <c r="J21" s="36">
        <v>45831</v>
      </c>
      <c r="K21" s="40">
        <v>45832</v>
      </c>
      <c r="L21" s="27">
        <v>45833</v>
      </c>
      <c r="M21" s="41">
        <v>45834</v>
      </c>
      <c r="N21" s="33">
        <v>45835</v>
      </c>
      <c r="O21" s="9">
        <v>45836</v>
      </c>
      <c r="P21" s="40">
        <v>45837</v>
      </c>
      <c r="Q21" s="40"/>
      <c r="R21" s="36">
        <v>45866</v>
      </c>
      <c r="S21" s="40">
        <v>45867</v>
      </c>
      <c r="T21" s="27">
        <v>45868</v>
      </c>
      <c r="U21" s="40">
        <v>45869</v>
      </c>
      <c r="V21" s="12">
        <v>45870</v>
      </c>
      <c r="W21" s="48">
        <v>45871</v>
      </c>
      <c r="X21" s="40">
        <v>45872</v>
      </c>
      <c r="Y21" s="40"/>
      <c r="Z21" s="40">
        <v>45894</v>
      </c>
      <c r="AA21" s="40">
        <v>45895</v>
      </c>
      <c r="AB21" s="27">
        <v>45896</v>
      </c>
      <c r="AC21" s="40">
        <v>45897</v>
      </c>
      <c r="AD21" s="12">
        <v>45898</v>
      </c>
      <c r="AE21" s="48">
        <v>45899</v>
      </c>
      <c r="AF21" s="12">
        <v>45900</v>
      </c>
      <c r="AG21" s="34"/>
      <c r="AH21" s="34"/>
    </row>
    <row r="22" spans="2:34" ht="18" customHeight="1" x14ac:dyDescent="0.4">
      <c r="B22" s="40">
        <v>45810</v>
      </c>
      <c r="C22" s="40">
        <v>45811</v>
      </c>
      <c r="D22" s="27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40">
        <v>45838</v>
      </c>
      <c r="K22" s="40">
        <v>45839</v>
      </c>
      <c r="L22" s="27">
        <v>45840</v>
      </c>
      <c r="M22" s="40">
        <v>45841</v>
      </c>
      <c r="N22" s="12">
        <v>45842</v>
      </c>
      <c r="O22" s="12">
        <v>45843</v>
      </c>
      <c r="P22" s="40">
        <v>45844</v>
      </c>
      <c r="Q22" s="40"/>
      <c r="R22" s="40">
        <v>45873</v>
      </c>
      <c r="S22" s="40">
        <v>45874</v>
      </c>
      <c r="T22" s="27">
        <v>45875</v>
      </c>
      <c r="U22" s="40">
        <v>45876</v>
      </c>
      <c r="V22" s="30">
        <v>45877</v>
      </c>
      <c r="W22" s="12">
        <v>45878</v>
      </c>
      <c r="X22" s="40">
        <v>45879</v>
      </c>
      <c r="Y22" s="40"/>
      <c r="Z22" s="40">
        <v>45901</v>
      </c>
      <c r="AA22" s="40">
        <v>45902</v>
      </c>
      <c r="AB22" s="27">
        <v>45903</v>
      </c>
      <c r="AC22" s="40">
        <v>45904</v>
      </c>
      <c r="AD22" s="30">
        <v>45905</v>
      </c>
      <c r="AE22" s="12">
        <v>45906</v>
      </c>
      <c r="AF22" s="12">
        <v>45907</v>
      </c>
      <c r="AG22" s="34"/>
      <c r="AH22" s="34"/>
    </row>
    <row r="23" spans="2:34" ht="31.5" customHeight="1" x14ac:dyDescent="0.4">
      <c r="B23" s="96" t="str">
        <f>MonthHeaders</f>
        <v>RUJAN</v>
      </c>
      <c r="C23" s="96"/>
      <c r="D23" s="96"/>
      <c r="E23" s="96"/>
      <c r="F23" s="96"/>
      <c r="G23" s="96"/>
      <c r="H23" s="96"/>
      <c r="I23" s="38"/>
      <c r="J23" s="96" t="str">
        <f>MonthHeaders</f>
        <v>LISTOPAD</v>
      </c>
      <c r="K23" s="96"/>
      <c r="L23" s="96"/>
      <c r="M23" s="96"/>
      <c r="N23" s="96"/>
      <c r="O23" s="96"/>
      <c r="P23" s="96"/>
      <c r="Q23" s="38"/>
      <c r="R23" s="96" t="str">
        <f>MonthHeaders</f>
        <v>STUDENI</v>
      </c>
      <c r="S23" s="96"/>
      <c r="T23" s="96"/>
      <c r="U23" s="96"/>
      <c r="V23" s="96"/>
      <c r="W23" s="96"/>
      <c r="X23" s="96"/>
      <c r="Y23" s="38"/>
      <c r="Z23" s="96" t="str">
        <f>MonthHeaders</f>
        <v>PROSINAC</v>
      </c>
      <c r="AA23" s="96"/>
      <c r="AB23" s="96"/>
      <c r="AC23" s="96"/>
      <c r="AD23" s="96"/>
      <c r="AE23" s="96"/>
      <c r="AF23" s="96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4" t="str">
        <v>pe</v>
      </c>
      <c r="O24" s="4" t="str">
        <v>su</v>
      </c>
      <c r="P24" s="4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45901</v>
      </c>
      <c r="C25" s="29">
        <v>45902</v>
      </c>
      <c r="D25" s="22">
        <v>45903</v>
      </c>
      <c r="E25" s="29">
        <v>45904</v>
      </c>
      <c r="F25" s="23">
        <v>45905</v>
      </c>
      <c r="G25" s="49">
        <v>45906</v>
      </c>
      <c r="H25" s="23">
        <v>45907</v>
      </c>
      <c r="I25" s="29"/>
      <c r="J25" s="29">
        <f t="array" ref="J25:P30">Lis</f>
        <v>45929</v>
      </c>
      <c r="K25" s="29">
        <v>45930</v>
      </c>
      <c r="L25" s="22">
        <v>45931</v>
      </c>
      <c r="M25" s="29">
        <v>45932</v>
      </c>
      <c r="N25" s="24">
        <v>45933</v>
      </c>
      <c r="O25" s="23">
        <v>45934</v>
      </c>
      <c r="P25" s="23">
        <v>45935</v>
      </c>
      <c r="Q25" s="29"/>
      <c r="R25" s="29">
        <f t="array" ref="R25:X30">Stu</f>
        <v>45957</v>
      </c>
      <c r="S25" s="29">
        <v>45958</v>
      </c>
      <c r="T25" s="22">
        <v>45959</v>
      </c>
      <c r="U25" s="29">
        <v>45960</v>
      </c>
      <c r="V25" s="24">
        <v>45961</v>
      </c>
      <c r="W25" s="23">
        <v>45962</v>
      </c>
      <c r="X25" s="23">
        <v>45963</v>
      </c>
      <c r="Y25" s="29"/>
      <c r="Z25" s="29">
        <f t="array" ref="Z25:AF30">Pro</f>
        <v>45992</v>
      </c>
      <c r="AA25" s="29">
        <v>45993</v>
      </c>
      <c r="AB25" s="22">
        <v>45994</v>
      </c>
      <c r="AC25" s="23">
        <v>45995</v>
      </c>
      <c r="AD25" s="23">
        <v>45996</v>
      </c>
      <c r="AE25" s="23">
        <v>45997</v>
      </c>
      <c r="AF25" s="23">
        <v>45998</v>
      </c>
      <c r="AG25" s="34"/>
      <c r="AH25" s="34"/>
    </row>
    <row r="26" spans="2:34" ht="18" customHeight="1" x14ac:dyDescent="0.4">
      <c r="B26" s="29">
        <v>45908</v>
      </c>
      <c r="C26" s="29">
        <v>45909</v>
      </c>
      <c r="D26" s="22">
        <v>45910</v>
      </c>
      <c r="E26" s="29">
        <v>45911</v>
      </c>
      <c r="F26" s="24">
        <v>45912</v>
      </c>
      <c r="G26" s="23">
        <v>45913</v>
      </c>
      <c r="H26" s="23">
        <v>45914</v>
      </c>
      <c r="I26" s="29"/>
      <c r="J26" s="29">
        <v>45936</v>
      </c>
      <c r="K26" s="29">
        <v>45937</v>
      </c>
      <c r="L26" s="22">
        <v>45938</v>
      </c>
      <c r="M26" s="29">
        <v>45939</v>
      </c>
      <c r="N26" s="23">
        <v>45940</v>
      </c>
      <c r="O26" s="49">
        <v>45941</v>
      </c>
      <c r="P26" s="23">
        <v>45942</v>
      </c>
      <c r="Q26" s="29"/>
      <c r="R26" s="29">
        <v>45964</v>
      </c>
      <c r="S26" s="29">
        <v>45965</v>
      </c>
      <c r="T26" s="22">
        <v>45966</v>
      </c>
      <c r="U26" s="29">
        <v>45967</v>
      </c>
      <c r="V26" s="23">
        <v>45968</v>
      </c>
      <c r="W26" s="49">
        <v>45969</v>
      </c>
      <c r="X26" s="23">
        <v>45970</v>
      </c>
      <c r="Y26" s="29"/>
      <c r="Z26" s="29">
        <v>45999</v>
      </c>
      <c r="AA26" s="29">
        <v>46000</v>
      </c>
      <c r="AB26" s="22">
        <v>46001</v>
      </c>
      <c r="AC26" s="23">
        <v>46002</v>
      </c>
      <c r="AD26" s="23">
        <v>46003</v>
      </c>
      <c r="AE26" s="49">
        <v>46004</v>
      </c>
      <c r="AF26" s="23">
        <v>46005</v>
      </c>
      <c r="AG26" s="34"/>
      <c r="AH26" s="34"/>
    </row>
    <row r="27" spans="2:34" ht="18" customHeight="1" x14ac:dyDescent="0.4">
      <c r="B27" s="29">
        <v>45915</v>
      </c>
      <c r="C27" s="29">
        <v>45916</v>
      </c>
      <c r="D27" s="22">
        <v>45917</v>
      </c>
      <c r="E27" s="29">
        <v>45918</v>
      </c>
      <c r="F27" s="23">
        <v>45919</v>
      </c>
      <c r="G27" s="49">
        <v>45920</v>
      </c>
      <c r="H27" s="23">
        <v>45921</v>
      </c>
      <c r="I27" s="29"/>
      <c r="J27" s="29">
        <v>45943</v>
      </c>
      <c r="K27" s="29">
        <v>45944</v>
      </c>
      <c r="L27" s="22">
        <v>45945</v>
      </c>
      <c r="M27" s="29">
        <v>45946</v>
      </c>
      <c r="N27" s="24">
        <v>45947</v>
      </c>
      <c r="O27" s="23">
        <v>45948</v>
      </c>
      <c r="P27" s="23">
        <v>45949</v>
      </c>
      <c r="Q27" s="29"/>
      <c r="R27" s="29">
        <v>45971</v>
      </c>
      <c r="S27" s="29">
        <v>45972</v>
      </c>
      <c r="T27" s="22">
        <v>45973</v>
      </c>
      <c r="U27" s="29">
        <v>45974</v>
      </c>
      <c r="V27" s="24">
        <v>45975</v>
      </c>
      <c r="W27" s="23">
        <v>45976</v>
      </c>
      <c r="X27" s="23">
        <v>45977</v>
      </c>
      <c r="Y27" s="29"/>
      <c r="Z27" s="29">
        <v>46006</v>
      </c>
      <c r="AA27" s="29">
        <v>46007</v>
      </c>
      <c r="AB27" s="22">
        <v>46008</v>
      </c>
      <c r="AC27" s="23">
        <v>46009</v>
      </c>
      <c r="AD27" s="24">
        <v>46010</v>
      </c>
      <c r="AE27" s="23">
        <v>46011</v>
      </c>
      <c r="AF27" s="23">
        <v>46012</v>
      </c>
      <c r="AG27" s="34"/>
      <c r="AH27" s="34"/>
    </row>
    <row r="28" spans="2:34" ht="18" customHeight="1" x14ac:dyDescent="0.4">
      <c r="B28" s="29">
        <v>45922</v>
      </c>
      <c r="C28" s="29">
        <v>45923</v>
      </c>
      <c r="D28" s="22">
        <v>45924</v>
      </c>
      <c r="E28" s="29">
        <v>45925</v>
      </c>
      <c r="F28" s="24">
        <v>45926</v>
      </c>
      <c r="G28" s="23">
        <v>45927</v>
      </c>
      <c r="H28" s="23">
        <v>45928</v>
      </c>
      <c r="I28" s="29"/>
      <c r="J28" s="29">
        <v>45950</v>
      </c>
      <c r="K28" s="29">
        <v>45951</v>
      </c>
      <c r="L28" s="22">
        <v>45952</v>
      </c>
      <c r="M28" s="29">
        <v>45953</v>
      </c>
      <c r="N28" s="23">
        <v>45954</v>
      </c>
      <c r="O28" s="49">
        <v>45955</v>
      </c>
      <c r="P28" s="23">
        <v>45956</v>
      </c>
      <c r="Q28" s="29"/>
      <c r="R28" s="29">
        <v>45978</v>
      </c>
      <c r="S28" s="29">
        <v>45979</v>
      </c>
      <c r="T28" s="22">
        <v>45980</v>
      </c>
      <c r="U28" s="29">
        <v>45981</v>
      </c>
      <c r="V28" s="23">
        <v>45982</v>
      </c>
      <c r="W28" s="49">
        <v>45983</v>
      </c>
      <c r="X28" s="23">
        <v>45984</v>
      </c>
      <c r="Y28" s="29"/>
      <c r="Z28" s="29">
        <v>46013</v>
      </c>
      <c r="AA28" s="29">
        <v>46014</v>
      </c>
      <c r="AB28" s="22">
        <v>46015</v>
      </c>
      <c r="AC28" s="23">
        <v>46016</v>
      </c>
      <c r="AD28" s="23">
        <v>46017</v>
      </c>
      <c r="AE28" s="49">
        <v>46018</v>
      </c>
      <c r="AF28" s="23">
        <v>46019</v>
      </c>
      <c r="AG28" s="34"/>
      <c r="AH28" s="34"/>
    </row>
    <row r="29" spans="2:34" ht="18" customHeight="1" x14ac:dyDescent="0.4">
      <c r="B29" s="29">
        <v>45929</v>
      </c>
      <c r="C29" s="29">
        <v>45930</v>
      </c>
      <c r="D29" s="22">
        <v>45931</v>
      </c>
      <c r="E29" s="29">
        <v>45932</v>
      </c>
      <c r="F29" s="23">
        <v>45933</v>
      </c>
      <c r="G29" s="49">
        <v>45934</v>
      </c>
      <c r="H29" s="23">
        <v>45935</v>
      </c>
      <c r="I29" s="29"/>
      <c r="J29" s="29">
        <v>45957</v>
      </c>
      <c r="K29" s="29">
        <v>45958</v>
      </c>
      <c r="L29" s="22">
        <v>45959</v>
      </c>
      <c r="M29" s="29">
        <v>45960</v>
      </c>
      <c r="N29" s="24">
        <v>45961</v>
      </c>
      <c r="O29" s="23">
        <v>45962</v>
      </c>
      <c r="P29" s="23">
        <v>45963</v>
      </c>
      <c r="Q29" s="29"/>
      <c r="R29" s="29">
        <v>45985</v>
      </c>
      <c r="S29" s="29">
        <v>45986</v>
      </c>
      <c r="T29" s="22">
        <v>45987</v>
      </c>
      <c r="U29" s="29">
        <v>45988</v>
      </c>
      <c r="V29" s="24">
        <v>45989</v>
      </c>
      <c r="W29" s="23">
        <v>45990</v>
      </c>
      <c r="X29" s="23">
        <v>45991</v>
      </c>
      <c r="Y29" s="29"/>
      <c r="Z29" s="29">
        <v>46020</v>
      </c>
      <c r="AA29" s="29">
        <v>46021</v>
      </c>
      <c r="AB29" s="22">
        <v>46022</v>
      </c>
      <c r="AC29" s="23">
        <v>46023</v>
      </c>
      <c r="AD29" s="24">
        <v>46024</v>
      </c>
      <c r="AE29" s="23">
        <v>46025</v>
      </c>
      <c r="AF29" s="23">
        <v>46026</v>
      </c>
      <c r="AG29" s="34"/>
      <c r="AH29" s="34"/>
    </row>
    <row r="30" spans="2:34" ht="18" customHeight="1" x14ac:dyDescent="0.4">
      <c r="B30" s="29">
        <v>45936</v>
      </c>
      <c r="C30" s="29">
        <v>45937</v>
      </c>
      <c r="D30" s="22">
        <v>45938</v>
      </c>
      <c r="E30" s="29">
        <v>45939</v>
      </c>
      <c r="F30" s="24">
        <v>45940</v>
      </c>
      <c r="G30" s="23">
        <v>45941</v>
      </c>
      <c r="H30" s="23">
        <v>45942</v>
      </c>
      <c r="I30" s="29"/>
      <c r="J30" s="29">
        <v>45964</v>
      </c>
      <c r="K30" s="29">
        <v>45965</v>
      </c>
      <c r="L30" s="22">
        <v>45966</v>
      </c>
      <c r="M30" s="29">
        <v>45967</v>
      </c>
      <c r="N30" s="23">
        <v>45968</v>
      </c>
      <c r="O30" s="23">
        <v>45969</v>
      </c>
      <c r="P30" s="23">
        <v>45970</v>
      </c>
      <c r="Q30" s="29"/>
      <c r="R30" s="29">
        <v>45992</v>
      </c>
      <c r="S30" s="29">
        <v>45993</v>
      </c>
      <c r="T30" s="22">
        <v>45994</v>
      </c>
      <c r="U30" s="29">
        <v>45995</v>
      </c>
      <c r="V30" s="23">
        <v>45996</v>
      </c>
      <c r="W30" s="23">
        <v>45997</v>
      </c>
      <c r="X30" s="23">
        <v>45998</v>
      </c>
      <c r="Y30" s="29"/>
      <c r="Z30" s="29">
        <v>46027</v>
      </c>
      <c r="AA30" s="29">
        <v>46028</v>
      </c>
      <c r="AB30" s="22">
        <v>46029</v>
      </c>
      <c r="AC30" s="23">
        <v>46030</v>
      </c>
      <c r="AD30" s="23">
        <v>46031</v>
      </c>
      <c r="AE30" s="23">
        <v>46032</v>
      </c>
      <c r="AF30" s="23">
        <v>46033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B6:AE6"/>
  </mergeCells>
  <conditionalFormatting sqref="B9:I14">
    <cfRule type="expression" dxfId="107" priority="12">
      <formula>MONTH(B9)&lt;&gt;MONTH($B$11)</formula>
    </cfRule>
  </conditionalFormatting>
  <conditionalFormatting sqref="B17:I22">
    <cfRule type="expression" dxfId="106" priority="8">
      <formula>MONTH(B17)&lt;&gt;MONTH($B$19)</formula>
    </cfRule>
  </conditionalFormatting>
  <conditionalFormatting sqref="B25:I30">
    <cfRule type="expression" dxfId="105" priority="4">
      <formula>MONTH(B25)&lt;&gt;MONTH($B$27)</formula>
    </cfRule>
  </conditionalFormatting>
  <conditionalFormatting sqref="J9:Q14">
    <cfRule type="expression" dxfId="104" priority="11">
      <formula>MONTH(J9)&lt;&gt;MONTH($J$11)</formula>
    </cfRule>
  </conditionalFormatting>
  <conditionalFormatting sqref="J17:Q22">
    <cfRule type="expression" dxfId="103" priority="7">
      <formula>MONTH(J17)&lt;&gt;MONTH($J$19)</formula>
    </cfRule>
  </conditionalFormatting>
  <conditionalFormatting sqref="J25:Q30">
    <cfRule type="expression" dxfId="102" priority="3">
      <formula>MONTH(J25)&lt;&gt;MONTH($J$27)</formula>
    </cfRule>
  </conditionalFormatting>
  <conditionalFormatting sqref="R9:Y14">
    <cfRule type="expression" dxfId="101" priority="10">
      <formula>MONTH(R9)&lt;&gt;MONTH($R$11)</formula>
    </cfRule>
  </conditionalFormatting>
  <conditionalFormatting sqref="R17:Y22">
    <cfRule type="expression" dxfId="100" priority="6">
      <formula>MONTH(R17)&lt;&gt;MONTH($R$19)</formula>
    </cfRule>
  </conditionalFormatting>
  <conditionalFormatting sqref="R25:Y30">
    <cfRule type="expression" dxfId="99" priority="2">
      <formula>MONTH(R25)&lt;&gt;MONTH($R$27)</formula>
    </cfRule>
  </conditionalFormatting>
  <conditionalFormatting sqref="Z9:AF14">
    <cfRule type="expression" dxfId="98" priority="9">
      <formula>MONTH(Z9)&lt;&gt;MONTH($Z$11)</formula>
    </cfRule>
  </conditionalFormatting>
  <conditionalFormatting sqref="Z17:AF22">
    <cfRule type="expression" dxfId="97" priority="5">
      <formula>MONTH(Z17)&lt;&gt;MONTH($Z$19)</formula>
    </cfRule>
  </conditionalFormatting>
  <conditionalFormatting sqref="Z25:AF30">
    <cfRule type="expression" dxfId="9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900-000000000000}"/>
    <dataValidation allowBlank="1" showInputMessage="1" showErrorMessage="1" prompt="Dani u tjedan za mjesec iz ćelije iznad ove navedeni su u rasponu ćelija od I4 do O4" sqref="J8" xr:uid="{00000000-0002-0000-0900-000001000000}"/>
    <dataValidation allowBlank="1" showInputMessage="1" showErrorMessage="1" prompt="Dani u tjedan za mjesec iz ćelije iznad ove navedeni su u rasponu ćelija od P4 do V4" sqref="R8" xr:uid="{00000000-0002-0000-0900-000002000000}"/>
    <dataValidation allowBlank="1" showInputMessage="1" showErrorMessage="1" prompt="Dani u tjedan za mjesec iz ćelije iznad ove navedeni su u rasponu ćelija od W4 do AC4" sqref="Z8" xr:uid="{00000000-0002-0000-0900-000003000000}"/>
    <dataValidation allowBlank="1" showInputMessage="1" showErrorMessage="1" prompt="Dani u tjedan za mjesec iz ćelije iznad ove navedeni su u rasponu ćelija od B12 do H12" sqref="B16" xr:uid="{00000000-0002-0000-0900-000004000000}"/>
    <dataValidation allowBlank="1" showInputMessage="1" showErrorMessage="1" prompt="Dani u tjedan za mjesec iz ćelije iznad ove navedeni su u rasponu ćelija od I12 do O12" sqref="J16" xr:uid="{00000000-0002-0000-0900-000005000000}"/>
    <dataValidation allowBlank="1" showInputMessage="1" showErrorMessage="1" prompt="Dani u tjedan za mjesec iz ćelije iznad ove navedeni su u rasponu ćelija od P12 do V12" sqref="R16" xr:uid="{00000000-0002-0000-0900-000006000000}"/>
    <dataValidation allowBlank="1" showInputMessage="1" showErrorMessage="1" prompt="Dani u tjedan za mjesec iz ćelije iznad ove navedeni su u rasponu ćelija od W12 do AC12" sqref="Z16" xr:uid="{00000000-0002-0000-0900-000007000000}"/>
    <dataValidation allowBlank="1" showInputMessage="1" showErrorMessage="1" prompt="Dani u tjedan za mjesec iz ćelije iznad ove navedeni su u rasponu ćelija od B20 do H20" sqref="B24" xr:uid="{00000000-0002-0000-0900-000008000000}"/>
    <dataValidation allowBlank="1" showInputMessage="1" showErrorMessage="1" prompt="Dani u tjedan za mjesec iz ćelije iznad ove navedeni su u rasponu ćelija od I20 do O20" sqref="J24" xr:uid="{00000000-0002-0000-0900-000009000000}"/>
    <dataValidation allowBlank="1" showInputMessage="1" showErrorMessage="1" prompt="Dani u tjedan za mjesec iz ćelije iznad ove navedeni su u rasponu ćelija od P20 do V20" sqref="R24" xr:uid="{00000000-0002-0000-0900-00000A000000}"/>
    <dataValidation allowBlank="1" showInputMessage="1" showErrorMessage="1" prompt="Dani u tjedan za mjesec iz ćelije iznad ove navedeni su u rasponu ćelija od W20 do AC20" sqref="Z24" xr:uid="{00000000-0002-0000-09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9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9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9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9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9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9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9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9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9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9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9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900-000017000000}"/>
    <dataValidation allowBlank="1" showInputMessage="1" showErrorMessage="1" prompt="U ovu ćeliju unesite godinu. Kalendarski se datumi automatski ažuriraju u ćelijama od B3 do AC26" sqref="B2:AF2 B3:B6" xr:uid="{00000000-0002-0000-0900-000018000000}"/>
    <dataValidation allowBlank="1" showInputMessage="1" showErrorMessage="1" prompt="Odaberite prvi dan u tjednu u ćeliji s desne strane, kalendarsku godinu u ćeliji ispod ove" sqref="B1:K1" xr:uid="{00000000-0002-0000-09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9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9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596A3FB9629324D92B938C4B9F35757" ma:contentTypeVersion="8" ma:contentTypeDescription="Stvaranje novog dokumenta." ma:contentTypeScope="" ma:versionID="535e4288abbfd3b5c5a65576ecd26930">
  <xsd:schema xmlns:xsd="http://www.w3.org/2001/XMLSchema" xmlns:xs="http://www.w3.org/2001/XMLSchema" xmlns:p="http://schemas.microsoft.com/office/2006/metadata/properties" xmlns:ns3="c79a4d90-7130-42b1-8508-d7a3161cf739" targetNamespace="http://schemas.microsoft.com/office/2006/metadata/properties" ma:root="true" ma:fieldsID="2eb5c35fedb17b1f7d9ac7a8bf1acc5c" ns3:_="">
    <xsd:import namespace="c79a4d90-7130-42b1-8508-d7a3161cf7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9a4d90-7130-42b1-8508-d7a3161cf7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B2A344-BA51-49B3-8C27-A93F8DC3E3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5F64882-CC6B-485C-8508-C106A946ECF1}">
  <ds:schemaRefs>
    <ds:schemaRef ds:uri="http://purl.org/dc/terms/"/>
    <ds:schemaRef ds:uri="http://www.w3.org/XML/1998/namespace"/>
    <ds:schemaRef ds:uri="http://purl.org/dc/dcmitype/"/>
    <ds:schemaRef ds:uri="http://schemas.microsoft.com/office/2006/documentManagement/types"/>
    <ds:schemaRef ds:uri="c79a4d90-7130-42b1-8508-d7a3161cf739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C5B90F51-595A-4D04-B3A4-4F8DD09DA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9a4d90-7130-42b1-8508-d7a3161cf7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18</vt:i4>
      </vt:variant>
      <vt:variant>
        <vt:lpstr>Imenovani rasponi</vt:lpstr>
      </vt:variant>
      <vt:variant>
        <vt:i4>256</vt:i4>
      </vt:variant>
    </vt:vector>
  </HeadingPairs>
  <TitlesOfParts>
    <vt:vector size="274" baseType="lpstr">
      <vt:lpstr>ORIJ - BAJNICE </vt:lpstr>
      <vt:lpstr>VUKOVARSKA - DUGI RAT</vt:lpstr>
      <vt:lpstr>LISIČINA</vt:lpstr>
      <vt:lpstr>ZAKUČAC - NASELJE - BORAK</vt:lpstr>
      <vt:lpstr>SLAVINJ - ČELINA</vt:lpstr>
      <vt:lpstr>NEMIRA</vt:lpstr>
      <vt:lpstr>STARA ČELINA - LOKVA ROGOZNICA</vt:lpstr>
      <vt:lpstr>MEDIĆI - PISAK</vt:lpstr>
      <vt:lpstr> PODAŠPILJE - KUČIĆE -SLIME </vt:lpstr>
      <vt:lpstr>NAKLICE - TUGARE - DUBRAVA</vt:lpstr>
      <vt:lpstr>GATA-ČIŠLA-OSTRVICA-ZVEČANJE-SM</vt:lpstr>
      <vt:lpstr>KOSTANJE - PODGRAĐE -SEOCA</vt:lpstr>
      <vt:lpstr>BLATO NA CETINI</vt:lpstr>
      <vt:lpstr>TRNBUSI-DONJI DOLAC </vt:lpstr>
      <vt:lpstr>ZADVARJE</vt:lpstr>
      <vt:lpstr>KATUNI-KREŠEVO-ŠESTANOVAC</vt:lpstr>
      <vt:lpstr>ŽEŽEVICA-GRABOVAC</vt:lpstr>
      <vt:lpstr>Sheet1</vt:lpstr>
      <vt:lpstr>' PODAŠPILJE - KUČIĆE -SLIME '!ColumnTitleRegion1..H10.1</vt:lpstr>
      <vt:lpstr>'BLATO NA CETINI'!ColumnTitleRegion1..H10.1</vt:lpstr>
      <vt:lpstr>'GATA-ČIŠLA-OSTRVICA-ZVEČANJE-SM'!ColumnTitleRegion1..H10.1</vt:lpstr>
      <vt:lpstr>'KATUNI-KREŠEVO-ŠESTANOVAC'!ColumnTitleRegion1..H10.1</vt:lpstr>
      <vt:lpstr>'KOSTANJE - PODGRAĐE -SEOCA'!ColumnTitleRegion1..H10.1</vt:lpstr>
      <vt:lpstr>LISIČINA!ColumnTitleRegion1..H10.1</vt:lpstr>
      <vt:lpstr>'MEDIĆI - PISAK'!ColumnTitleRegion1..H10.1</vt:lpstr>
      <vt:lpstr>'NAKLICE - TUGARE - DUBRAVA'!ColumnTitleRegion1..H10.1</vt:lpstr>
      <vt:lpstr>'ORIJ - BAJNICE '!ColumnTitleRegion1..H10.1</vt:lpstr>
      <vt:lpstr>'SLAVINJ - ČELINA'!ColumnTitleRegion1..H10.1</vt:lpstr>
      <vt:lpstr>'TRNBUSI-DONJI DOLAC '!ColumnTitleRegion1..H10.1</vt:lpstr>
      <vt:lpstr>'VUKOVARSKA - DUGI RAT'!ColumnTitleRegion1..H10.1</vt:lpstr>
      <vt:lpstr>ZADVARJE!ColumnTitleRegion1..H10.1</vt:lpstr>
      <vt:lpstr>'ZAKUČAC - NASELJE - BORAK'!ColumnTitleRegion1..H10.1</vt:lpstr>
      <vt:lpstr>'ŽEŽEVICA-GRABOVAC'!ColumnTitleRegion1..H10.1</vt:lpstr>
      <vt:lpstr>ColumnTitleRegion1..H10.1</vt:lpstr>
      <vt:lpstr>' PODAŠPILJE - KUČIĆE -SLIME '!ColumnTitleRegion10..O26.1</vt:lpstr>
      <vt:lpstr>'BLATO NA CETINI'!ColumnTitleRegion10..O26.1</vt:lpstr>
      <vt:lpstr>'GATA-ČIŠLA-OSTRVICA-ZVEČANJE-SM'!ColumnTitleRegion10..O26.1</vt:lpstr>
      <vt:lpstr>'KATUNI-KREŠEVO-ŠESTANOVAC'!ColumnTitleRegion10..O26.1</vt:lpstr>
      <vt:lpstr>'KOSTANJE - PODGRAĐE -SEOCA'!ColumnTitleRegion10..O26.1</vt:lpstr>
      <vt:lpstr>LISIČINA!ColumnTitleRegion10..O26.1</vt:lpstr>
      <vt:lpstr>'MEDIĆI - PISAK'!ColumnTitleRegion10..O26.1</vt:lpstr>
      <vt:lpstr>'NAKLICE - TUGARE - DUBRAVA'!ColumnTitleRegion10..O26.1</vt:lpstr>
      <vt:lpstr>'ORIJ - BAJNICE '!ColumnTitleRegion10..O26.1</vt:lpstr>
      <vt:lpstr>'SLAVINJ - ČELINA'!ColumnTitleRegion10..O26.1</vt:lpstr>
      <vt:lpstr>'TRNBUSI-DONJI DOLAC '!ColumnTitleRegion10..O26.1</vt:lpstr>
      <vt:lpstr>'VUKOVARSKA - DUGI RAT'!ColumnTitleRegion10..O26.1</vt:lpstr>
      <vt:lpstr>ZADVARJE!ColumnTitleRegion10..O26.1</vt:lpstr>
      <vt:lpstr>'ZAKUČAC - NASELJE - BORAK'!ColumnTitleRegion10..O26.1</vt:lpstr>
      <vt:lpstr>'ŽEŽEVICA-GRABOVAC'!ColumnTitleRegion10..O26.1</vt:lpstr>
      <vt:lpstr>ColumnTitleRegion10..O26.1</vt:lpstr>
      <vt:lpstr>' PODAŠPILJE - KUČIĆE -SLIME '!ColumnTitleRegion11..V26.1</vt:lpstr>
      <vt:lpstr>'BLATO NA CETINI'!ColumnTitleRegion11..V26.1</vt:lpstr>
      <vt:lpstr>'GATA-ČIŠLA-OSTRVICA-ZVEČANJE-SM'!ColumnTitleRegion11..V26.1</vt:lpstr>
      <vt:lpstr>'KATUNI-KREŠEVO-ŠESTANOVAC'!ColumnTitleRegion11..V26.1</vt:lpstr>
      <vt:lpstr>'KOSTANJE - PODGRAĐE -SEOCA'!ColumnTitleRegion11..V26.1</vt:lpstr>
      <vt:lpstr>LISIČINA!ColumnTitleRegion11..V26.1</vt:lpstr>
      <vt:lpstr>'MEDIĆI - PISAK'!ColumnTitleRegion11..V26.1</vt:lpstr>
      <vt:lpstr>'NAKLICE - TUGARE - DUBRAVA'!ColumnTitleRegion11..V26.1</vt:lpstr>
      <vt:lpstr>'ORIJ - BAJNICE '!ColumnTitleRegion11..V26.1</vt:lpstr>
      <vt:lpstr>'SLAVINJ - ČELINA'!ColumnTitleRegion11..V26.1</vt:lpstr>
      <vt:lpstr>'TRNBUSI-DONJI DOLAC '!ColumnTitleRegion11..V26.1</vt:lpstr>
      <vt:lpstr>'VUKOVARSKA - DUGI RAT'!ColumnTitleRegion11..V26.1</vt:lpstr>
      <vt:lpstr>ZADVARJE!ColumnTitleRegion11..V26.1</vt:lpstr>
      <vt:lpstr>'ZAKUČAC - NASELJE - BORAK'!ColumnTitleRegion11..V26.1</vt:lpstr>
      <vt:lpstr>'ŽEŽEVICA-GRABOVAC'!ColumnTitleRegion11..V26.1</vt:lpstr>
      <vt:lpstr>ColumnTitleRegion11..V26.1</vt:lpstr>
      <vt:lpstr>' PODAŠPILJE - KUČIĆE -SLIME '!ColumnTitleRegion12..AC26.1</vt:lpstr>
      <vt:lpstr>'BLATO NA CETINI'!ColumnTitleRegion12..AC26.1</vt:lpstr>
      <vt:lpstr>'GATA-ČIŠLA-OSTRVICA-ZVEČANJE-SM'!ColumnTitleRegion12..AC26.1</vt:lpstr>
      <vt:lpstr>'KATUNI-KREŠEVO-ŠESTANOVAC'!ColumnTitleRegion12..AC26.1</vt:lpstr>
      <vt:lpstr>'KOSTANJE - PODGRAĐE -SEOCA'!ColumnTitleRegion12..AC26.1</vt:lpstr>
      <vt:lpstr>LISIČINA!ColumnTitleRegion12..AC26.1</vt:lpstr>
      <vt:lpstr>'MEDIĆI - PISAK'!ColumnTitleRegion12..AC26.1</vt:lpstr>
      <vt:lpstr>'NAKLICE - TUGARE - DUBRAVA'!ColumnTitleRegion12..AC26.1</vt:lpstr>
      <vt:lpstr>'ORIJ - BAJNICE '!ColumnTitleRegion12..AC26.1</vt:lpstr>
      <vt:lpstr>'SLAVINJ - ČELINA'!ColumnTitleRegion12..AC26.1</vt:lpstr>
      <vt:lpstr>'TRNBUSI-DONJI DOLAC '!ColumnTitleRegion12..AC26.1</vt:lpstr>
      <vt:lpstr>'VUKOVARSKA - DUGI RAT'!ColumnTitleRegion12..AC26.1</vt:lpstr>
      <vt:lpstr>ZADVARJE!ColumnTitleRegion12..AC26.1</vt:lpstr>
      <vt:lpstr>'ZAKUČAC - NASELJE - BORAK'!ColumnTitleRegion12..AC26.1</vt:lpstr>
      <vt:lpstr>'ŽEŽEVICA-GRABOVAC'!ColumnTitleRegion12..AC26.1</vt:lpstr>
      <vt:lpstr>ColumnTitleRegion12..AC26.1</vt:lpstr>
      <vt:lpstr>' PODAŠPILJE - KUČIĆE -SLIME '!ColumnTitleRegion2..O10.1</vt:lpstr>
      <vt:lpstr>'BLATO NA CETINI'!ColumnTitleRegion2..O10.1</vt:lpstr>
      <vt:lpstr>'GATA-ČIŠLA-OSTRVICA-ZVEČANJE-SM'!ColumnTitleRegion2..O10.1</vt:lpstr>
      <vt:lpstr>'KATUNI-KREŠEVO-ŠESTANOVAC'!ColumnTitleRegion2..O10.1</vt:lpstr>
      <vt:lpstr>'KOSTANJE - PODGRAĐE -SEOCA'!ColumnTitleRegion2..O10.1</vt:lpstr>
      <vt:lpstr>LISIČINA!ColumnTitleRegion2..O10.1</vt:lpstr>
      <vt:lpstr>'MEDIĆI - PISAK'!ColumnTitleRegion2..O10.1</vt:lpstr>
      <vt:lpstr>'NAKLICE - TUGARE - DUBRAVA'!ColumnTitleRegion2..O10.1</vt:lpstr>
      <vt:lpstr>'ORIJ - BAJNICE '!ColumnTitleRegion2..O10.1</vt:lpstr>
      <vt:lpstr>'SLAVINJ - ČELINA'!ColumnTitleRegion2..O10.1</vt:lpstr>
      <vt:lpstr>'TRNBUSI-DONJI DOLAC '!ColumnTitleRegion2..O10.1</vt:lpstr>
      <vt:lpstr>'VUKOVARSKA - DUGI RAT'!ColumnTitleRegion2..O10.1</vt:lpstr>
      <vt:lpstr>ZADVARJE!ColumnTitleRegion2..O10.1</vt:lpstr>
      <vt:lpstr>'ZAKUČAC - NASELJE - BORAK'!ColumnTitleRegion2..O10.1</vt:lpstr>
      <vt:lpstr>'ŽEŽEVICA-GRABOVAC'!ColumnTitleRegion2..O10.1</vt:lpstr>
      <vt:lpstr>ColumnTitleRegion2..O10.1</vt:lpstr>
      <vt:lpstr>' PODAŠPILJE - KUČIĆE -SLIME '!ColumnTitleRegion3..V10.1</vt:lpstr>
      <vt:lpstr>'BLATO NA CETINI'!ColumnTitleRegion3..V10.1</vt:lpstr>
      <vt:lpstr>'GATA-ČIŠLA-OSTRVICA-ZVEČANJE-SM'!ColumnTitleRegion3..V10.1</vt:lpstr>
      <vt:lpstr>'KATUNI-KREŠEVO-ŠESTANOVAC'!ColumnTitleRegion3..V10.1</vt:lpstr>
      <vt:lpstr>'KOSTANJE - PODGRAĐE -SEOCA'!ColumnTitleRegion3..V10.1</vt:lpstr>
      <vt:lpstr>LISIČINA!ColumnTitleRegion3..V10.1</vt:lpstr>
      <vt:lpstr>'MEDIĆI - PISAK'!ColumnTitleRegion3..V10.1</vt:lpstr>
      <vt:lpstr>'NAKLICE - TUGARE - DUBRAVA'!ColumnTitleRegion3..V10.1</vt:lpstr>
      <vt:lpstr>'ORIJ - BAJNICE '!ColumnTitleRegion3..V10.1</vt:lpstr>
      <vt:lpstr>'SLAVINJ - ČELINA'!ColumnTitleRegion3..V10.1</vt:lpstr>
      <vt:lpstr>'TRNBUSI-DONJI DOLAC '!ColumnTitleRegion3..V10.1</vt:lpstr>
      <vt:lpstr>'VUKOVARSKA - DUGI RAT'!ColumnTitleRegion3..V10.1</vt:lpstr>
      <vt:lpstr>ZADVARJE!ColumnTitleRegion3..V10.1</vt:lpstr>
      <vt:lpstr>'ZAKUČAC - NASELJE - BORAK'!ColumnTitleRegion3..V10.1</vt:lpstr>
      <vt:lpstr>'ŽEŽEVICA-GRABOVAC'!ColumnTitleRegion3..V10.1</vt:lpstr>
      <vt:lpstr>ColumnTitleRegion3..V10.1</vt:lpstr>
      <vt:lpstr>' PODAŠPILJE - KUČIĆE -SLIME '!ColumnTitleRegion4..AC10.1</vt:lpstr>
      <vt:lpstr>'BLATO NA CETINI'!ColumnTitleRegion4..AC10.1</vt:lpstr>
      <vt:lpstr>'GATA-ČIŠLA-OSTRVICA-ZVEČANJE-SM'!ColumnTitleRegion4..AC10.1</vt:lpstr>
      <vt:lpstr>'KATUNI-KREŠEVO-ŠESTANOVAC'!ColumnTitleRegion4..AC10.1</vt:lpstr>
      <vt:lpstr>'KOSTANJE - PODGRAĐE -SEOCA'!ColumnTitleRegion4..AC10.1</vt:lpstr>
      <vt:lpstr>LISIČINA!ColumnTitleRegion4..AC10.1</vt:lpstr>
      <vt:lpstr>'MEDIĆI - PISAK'!ColumnTitleRegion4..AC10.1</vt:lpstr>
      <vt:lpstr>'NAKLICE - TUGARE - DUBRAVA'!ColumnTitleRegion4..AC10.1</vt:lpstr>
      <vt:lpstr>'ORIJ - BAJNICE '!ColumnTitleRegion4..AC10.1</vt:lpstr>
      <vt:lpstr>'SLAVINJ - ČELINA'!ColumnTitleRegion4..AC10.1</vt:lpstr>
      <vt:lpstr>'TRNBUSI-DONJI DOLAC '!ColumnTitleRegion4..AC10.1</vt:lpstr>
      <vt:lpstr>'VUKOVARSKA - DUGI RAT'!ColumnTitleRegion4..AC10.1</vt:lpstr>
      <vt:lpstr>ZADVARJE!ColumnTitleRegion4..AC10.1</vt:lpstr>
      <vt:lpstr>'ZAKUČAC - NASELJE - BORAK'!ColumnTitleRegion4..AC10.1</vt:lpstr>
      <vt:lpstr>'ŽEŽEVICA-GRABOVAC'!ColumnTitleRegion4..AC10.1</vt:lpstr>
      <vt:lpstr>ColumnTitleRegion4..AC10.1</vt:lpstr>
      <vt:lpstr>' PODAŠPILJE - KUČIĆE -SLIME '!ColumnTitleRegion5..H18.1</vt:lpstr>
      <vt:lpstr>'BLATO NA CETINI'!ColumnTitleRegion5..H18.1</vt:lpstr>
      <vt:lpstr>'GATA-ČIŠLA-OSTRVICA-ZVEČANJE-SM'!ColumnTitleRegion5..H18.1</vt:lpstr>
      <vt:lpstr>'KATUNI-KREŠEVO-ŠESTANOVAC'!ColumnTitleRegion5..H18.1</vt:lpstr>
      <vt:lpstr>'KOSTANJE - PODGRAĐE -SEOCA'!ColumnTitleRegion5..H18.1</vt:lpstr>
      <vt:lpstr>LISIČINA!ColumnTitleRegion5..H18.1</vt:lpstr>
      <vt:lpstr>'MEDIĆI - PISAK'!ColumnTitleRegion5..H18.1</vt:lpstr>
      <vt:lpstr>'NAKLICE - TUGARE - DUBRAVA'!ColumnTitleRegion5..H18.1</vt:lpstr>
      <vt:lpstr>'ORIJ - BAJNICE '!ColumnTitleRegion5..H18.1</vt:lpstr>
      <vt:lpstr>'SLAVINJ - ČELINA'!ColumnTitleRegion5..H18.1</vt:lpstr>
      <vt:lpstr>'TRNBUSI-DONJI DOLAC '!ColumnTitleRegion5..H18.1</vt:lpstr>
      <vt:lpstr>'VUKOVARSKA - DUGI RAT'!ColumnTitleRegion5..H18.1</vt:lpstr>
      <vt:lpstr>ZADVARJE!ColumnTitleRegion5..H18.1</vt:lpstr>
      <vt:lpstr>'ZAKUČAC - NASELJE - BORAK'!ColumnTitleRegion5..H18.1</vt:lpstr>
      <vt:lpstr>'ŽEŽEVICA-GRABOVAC'!ColumnTitleRegion5..H18.1</vt:lpstr>
      <vt:lpstr>ColumnTitleRegion5..H18.1</vt:lpstr>
      <vt:lpstr>' PODAŠPILJE - KUČIĆE -SLIME '!ColumnTitleRegion6..O18.1</vt:lpstr>
      <vt:lpstr>'BLATO NA CETINI'!ColumnTitleRegion6..O18.1</vt:lpstr>
      <vt:lpstr>'GATA-ČIŠLA-OSTRVICA-ZVEČANJE-SM'!ColumnTitleRegion6..O18.1</vt:lpstr>
      <vt:lpstr>'KATUNI-KREŠEVO-ŠESTANOVAC'!ColumnTitleRegion6..O18.1</vt:lpstr>
      <vt:lpstr>'KOSTANJE - PODGRAĐE -SEOCA'!ColumnTitleRegion6..O18.1</vt:lpstr>
      <vt:lpstr>LISIČINA!ColumnTitleRegion6..O18.1</vt:lpstr>
      <vt:lpstr>'MEDIĆI - PISAK'!ColumnTitleRegion6..O18.1</vt:lpstr>
      <vt:lpstr>'NAKLICE - TUGARE - DUBRAVA'!ColumnTitleRegion6..O18.1</vt:lpstr>
      <vt:lpstr>'ORIJ - BAJNICE '!ColumnTitleRegion6..O18.1</vt:lpstr>
      <vt:lpstr>'SLAVINJ - ČELINA'!ColumnTitleRegion6..O18.1</vt:lpstr>
      <vt:lpstr>'TRNBUSI-DONJI DOLAC '!ColumnTitleRegion6..O18.1</vt:lpstr>
      <vt:lpstr>'VUKOVARSKA - DUGI RAT'!ColumnTitleRegion6..O18.1</vt:lpstr>
      <vt:lpstr>ZADVARJE!ColumnTitleRegion6..O18.1</vt:lpstr>
      <vt:lpstr>'ZAKUČAC - NASELJE - BORAK'!ColumnTitleRegion6..O18.1</vt:lpstr>
      <vt:lpstr>'ŽEŽEVICA-GRABOVAC'!ColumnTitleRegion6..O18.1</vt:lpstr>
      <vt:lpstr>ColumnTitleRegion6..O18.1</vt:lpstr>
      <vt:lpstr>' PODAŠPILJE - KUČIĆE -SLIME '!ColumnTitleRegion7..V18.1</vt:lpstr>
      <vt:lpstr>'BLATO NA CETINI'!ColumnTitleRegion7..V18.1</vt:lpstr>
      <vt:lpstr>'GATA-ČIŠLA-OSTRVICA-ZVEČANJE-SM'!ColumnTitleRegion7..V18.1</vt:lpstr>
      <vt:lpstr>'KATUNI-KREŠEVO-ŠESTANOVAC'!ColumnTitleRegion7..V18.1</vt:lpstr>
      <vt:lpstr>'KOSTANJE - PODGRAĐE -SEOCA'!ColumnTitleRegion7..V18.1</vt:lpstr>
      <vt:lpstr>LISIČINA!ColumnTitleRegion7..V18.1</vt:lpstr>
      <vt:lpstr>'MEDIĆI - PISAK'!ColumnTitleRegion7..V18.1</vt:lpstr>
      <vt:lpstr>'NAKLICE - TUGARE - DUBRAVA'!ColumnTitleRegion7..V18.1</vt:lpstr>
      <vt:lpstr>'ORIJ - BAJNICE '!ColumnTitleRegion7..V18.1</vt:lpstr>
      <vt:lpstr>'SLAVINJ - ČELINA'!ColumnTitleRegion7..V18.1</vt:lpstr>
      <vt:lpstr>'TRNBUSI-DONJI DOLAC '!ColumnTitleRegion7..V18.1</vt:lpstr>
      <vt:lpstr>'VUKOVARSKA - DUGI RAT'!ColumnTitleRegion7..V18.1</vt:lpstr>
      <vt:lpstr>ZADVARJE!ColumnTitleRegion7..V18.1</vt:lpstr>
      <vt:lpstr>'ZAKUČAC - NASELJE - BORAK'!ColumnTitleRegion7..V18.1</vt:lpstr>
      <vt:lpstr>'ŽEŽEVICA-GRABOVAC'!ColumnTitleRegion7..V18.1</vt:lpstr>
      <vt:lpstr>ColumnTitleRegion7..V18.1</vt:lpstr>
      <vt:lpstr>' PODAŠPILJE - KUČIĆE -SLIME '!ColumnTitleRegion8..AC18.1</vt:lpstr>
      <vt:lpstr>'BLATO NA CETINI'!ColumnTitleRegion8..AC18.1</vt:lpstr>
      <vt:lpstr>'GATA-ČIŠLA-OSTRVICA-ZVEČANJE-SM'!ColumnTitleRegion8..AC18.1</vt:lpstr>
      <vt:lpstr>'KATUNI-KREŠEVO-ŠESTANOVAC'!ColumnTitleRegion8..AC18.1</vt:lpstr>
      <vt:lpstr>'KOSTANJE - PODGRAĐE -SEOCA'!ColumnTitleRegion8..AC18.1</vt:lpstr>
      <vt:lpstr>LISIČINA!ColumnTitleRegion8..AC18.1</vt:lpstr>
      <vt:lpstr>'MEDIĆI - PISAK'!ColumnTitleRegion8..AC18.1</vt:lpstr>
      <vt:lpstr>'NAKLICE - TUGARE - DUBRAVA'!ColumnTitleRegion8..AC18.1</vt:lpstr>
      <vt:lpstr>'ORIJ - BAJNICE '!ColumnTitleRegion8..AC18.1</vt:lpstr>
      <vt:lpstr>'SLAVINJ - ČELINA'!ColumnTitleRegion8..AC18.1</vt:lpstr>
      <vt:lpstr>'TRNBUSI-DONJI DOLAC '!ColumnTitleRegion8..AC18.1</vt:lpstr>
      <vt:lpstr>'VUKOVARSKA - DUGI RAT'!ColumnTitleRegion8..AC18.1</vt:lpstr>
      <vt:lpstr>ZADVARJE!ColumnTitleRegion8..AC18.1</vt:lpstr>
      <vt:lpstr>'ZAKUČAC - NASELJE - BORAK'!ColumnTitleRegion8..AC18.1</vt:lpstr>
      <vt:lpstr>'ŽEŽEVICA-GRABOVAC'!ColumnTitleRegion8..AC18.1</vt:lpstr>
      <vt:lpstr>ColumnTitleRegion8..AC18.1</vt:lpstr>
      <vt:lpstr>' PODAŠPILJE - KUČIĆE -SLIME '!ColumnTitleRegion9..H26.1</vt:lpstr>
      <vt:lpstr>'BLATO NA CETINI'!ColumnTitleRegion9..H26.1</vt:lpstr>
      <vt:lpstr>'GATA-ČIŠLA-OSTRVICA-ZVEČANJE-SM'!ColumnTitleRegion9..H26.1</vt:lpstr>
      <vt:lpstr>'KATUNI-KREŠEVO-ŠESTANOVAC'!ColumnTitleRegion9..H26.1</vt:lpstr>
      <vt:lpstr>'KOSTANJE - PODGRAĐE -SEOCA'!ColumnTitleRegion9..H26.1</vt:lpstr>
      <vt:lpstr>LISIČINA!ColumnTitleRegion9..H26.1</vt:lpstr>
      <vt:lpstr>'MEDIĆI - PISAK'!ColumnTitleRegion9..H26.1</vt:lpstr>
      <vt:lpstr>'NAKLICE - TUGARE - DUBRAVA'!ColumnTitleRegion9..H26.1</vt:lpstr>
      <vt:lpstr>'ORIJ - BAJNICE '!ColumnTitleRegion9..H26.1</vt:lpstr>
      <vt:lpstr>'SLAVINJ - ČELINA'!ColumnTitleRegion9..H26.1</vt:lpstr>
      <vt:lpstr>'TRNBUSI-DONJI DOLAC '!ColumnTitleRegion9..H26.1</vt:lpstr>
      <vt:lpstr>'VUKOVARSKA - DUGI RAT'!ColumnTitleRegion9..H26.1</vt:lpstr>
      <vt:lpstr>ZADVARJE!ColumnTitleRegion9..H26.1</vt:lpstr>
      <vt:lpstr>'ZAKUČAC - NASELJE - BORAK'!ColumnTitleRegion9..H26.1</vt:lpstr>
      <vt:lpstr>'ŽEŽEVICA-GRABOVAC'!ColumnTitleRegion9..H26.1</vt:lpstr>
      <vt:lpstr>ColumnTitleRegion9..H26.1</vt:lpstr>
      <vt:lpstr>' PODAŠPILJE - KUČIĆE -SLIME '!KalendarskaGodina</vt:lpstr>
      <vt:lpstr>'BLATO NA CETINI'!KalendarskaGodina</vt:lpstr>
      <vt:lpstr>'GATA-ČIŠLA-OSTRVICA-ZVEČANJE-SM'!KalendarskaGodina</vt:lpstr>
      <vt:lpstr>'KATUNI-KREŠEVO-ŠESTANOVAC'!KalendarskaGodina</vt:lpstr>
      <vt:lpstr>'KOSTANJE - PODGRAĐE -SEOCA'!KalendarskaGodina</vt:lpstr>
      <vt:lpstr>LISIČINA!KalendarskaGodina</vt:lpstr>
      <vt:lpstr>'MEDIĆI - PISAK'!KalendarskaGodina</vt:lpstr>
      <vt:lpstr>'NAKLICE - TUGARE - DUBRAVA'!KalendarskaGodina</vt:lpstr>
      <vt:lpstr>'ORIJ - BAJNICE '!KalendarskaGodina</vt:lpstr>
      <vt:lpstr>'SLAVINJ - ČELINA'!KalendarskaGodina</vt:lpstr>
      <vt:lpstr>'TRNBUSI-DONJI DOLAC '!KalendarskaGodina</vt:lpstr>
      <vt:lpstr>'VUKOVARSKA - DUGI RAT'!KalendarskaGodina</vt:lpstr>
      <vt:lpstr>ZADVARJE!KalendarskaGodina</vt:lpstr>
      <vt:lpstr>'ZAKUČAC - NASELJE - BORAK'!KalendarskaGodina</vt:lpstr>
      <vt:lpstr>'ŽEŽEVICA-GRABOVAC'!KalendarskaGodina</vt:lpstr>
      <vt:lpstr>KalendarskaGodina</vt:lpstr>
      <vt:lpstr>' PODAŠPILJE - KUČIĆE -SLIME '!Podrucje_ispisa</vt:lpstr>
      <vt:lpstr>'BLATO NA CETINI'!Podrucje_ispisa</vt:lpstr>
      <vt:lpstr>'GATA-ČIŠLA-OSTRVICA-ZVEČANJE-SM'!Podrucje_ispisa</vt:lpstr>
      <vt:lpstr>'KATUNI-KREŠEVO-ŠESTANOVAC'!Podrucje_ispisa</vt:lpstr>
      <vt:lpstr>'KOSTANJE - PODGRAĐE -SEOCA'!Podrucje_ispisa</vt:lpstr>
      <vt:lpstr>LISIČINA!Podrucje_ispisa</vt:lpstr>
      <vt:lpstr>'MEDIĆI - PISAK'!Podrucje_ispisa</vt:lpstr>
      <vt:lpstr>'NAKLICE - TUGARE - DUBRAVA'!Podrucje_ispisa</vt:lpstr>
      <vt:lpstr>NEMIRA!Podrucje_ispisa</vt:lpstr>
      <vt:lpstr>'ORIJ - BAJNICE '!Podrucje_ispisa</vt:lpstr>
      <vt:lpstr>'SLAVINJ - ČELINA'!Podrucje_ispisa</vt:lpstr>
      <vt:lpstr>'TRNBUSI-DONJI DOLAC '!Podrucje_ispisa</vt:lpstr>
      <vt:lpstr>'VUKOVARSKA - DUGI RAT'!Podrucje_ispisa</vt:lpstr>
      <vt:lpstr>ZADVARJE!Podrucje_ispisa</vt:lpstr>
      <vt:lpstr>'ZAKUČAC - NASELJE - BORAK'!Podrucje_ispisa</vt:lpstr>
      <vt:lpstr>'ŽEŽEVICA-GRABOVAC'!Podrucje_ispisa</vt:lpstr>
      <vt:lpstr>' PODAŠPILJE - KUČIĆE -SLIME '!RowTitleRegion1..K1</vt:lpstr>
      <vt:lpstr>'BLATO NA CETINI'!RowTitleRegion1..K1</vt:lpstr>
      <vt:lpstr>'GATA-ČIŠLA-OSTRVICA-ZVEČANJE-SM'!RowTitleRegion1..K1</vt:lpstr>
      <vt:lpstr>'KATUNI-KREŠEVO-ŠESTANOVAC'!RowTitleRegion1..K1</vt:lpstr>
      <vt:lpstr>'KOSTANJE - PODGRAĐE -SEOCA'!RowTitleRegion1..K1</vt:lpstr>
      <vt:lpstr>LISIČINA!RowTitleRegion1..K1</vt:lpstr>
      <vt:lpstr>'MEDIĆI - PISAK'!RowTitleRegion1..K1</vt:lpstr>
      <vt:lpstr>'NAKLICE - TUGARE - DUBRAVA'!RowTitleRegion1..K1</vt:lpstr>
      <vt:lpstr>'ORIJ - BAJNICE '!RowTitleRegion1..K1</vt:lpstr>
      <vt:lpstr>'SLAVINJ - ČELINA'!RowTitleRegion1..K1</vt:lpstr>
      <vt:lpstr>'TRNBUSI-DONJI DOLAC '!RowTitleRegion1..K1</vt:lpstr>
      <vt:lpstr>'VUKOVARSKA - DUGI RAT'!RowTitleRegion1..K1</vt:lpstr>
      <vt:lpstr>ZADVARJE!RowTitleRegion1..K1</vt:lpstr>
      <vt:lpstr>'ZAKUČAC - NASELJE - BORAK'!RowTitleRegion1..K1</vt:lpstr>
      <vt:lpstr>'ŽEŽEVICA-GRABOVAC'!RowTitleRegion1..K1</vt:lpstr>
      <vt:lpstr>RowTitleRegion1..K1</vt:lpstr>
      <vt:lpstr>' PODAŠPILJE - KUČIĆE -SLIME '!WeekStart</vt:lpstr>
      <vt:lpstr>'BLATO NA CETINI'!WeekStart</vt:lpstr>
      <vt:lpstr>'GATA-ČIŠLA-OSTRVICA-ZVEČANJE-SM'!WeekStart</vt:lpstr>
      <vt:lpstr>'KATUNI-KREŠEVO-ŠESTANOVAC'!WeekStart</vt:lpstr>
      <vt:lpstr>'KOSTANJE - PODGRAĐE -SEOCA'!WeekStart</vt:lpstr>
      <vt:lpstr>LISIČINA!WeekStart</vt:lpstr>
      <vt:lpstr>'MEDIĆI - PISAK'!WeekStart</vt:lpstr>
      <vt:lpstr>'NAKLICE - TUGARE - DUBRAVA'!WeekStart</vt:lpstr>
      <vt:lpstr>'ORIJ - BAJNICE '!WeekStart</vt:lpstr>
      <vt:lpstr>'SLAVINJ - ČELINA'!WeekStart</vt:lpstr>
      <vt:lpstr>'TRNBUSI-DONJI DOLAC '!WeekStart</vt:lpstr>
      <vt:lpstr>'VUKOVARSKA - DUGI RAT'!WeekStart</vt:lpstr>
      <vt:lpstr>ZADVARJE!WeekStart</vt:lpstr>
      <vt:lpstr>'ZAKUČAC - NASELJE - BORAK'!WeekStart</vt:lpstr>
      <vt:lpstr>'ŽEŽEVICA-GRABOVAC'!WeekStart</vt:lpstr>
      <vt:lpstr>WeekStart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2018-07-04T07:20:50Z</dcterms:created>
  <dcterms:modified xsi:type="dcterms:W3CDTF">2025-01-08T12:33:48Z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0x010100A596A3FB9629324D92B938C4B9F35757</vt:lpwstr>
  </property>
</Properties>
</file>