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filterPrivacy="1" codeName="ThisWorkbook"/>
  <xr:revisionPtr revIDLastSave="0" documentId="8_{90BC4420-2B12-44FC-9B4C-3DB615674F1F}" xr6:coauthVersionLast="47" xr6:coauthVersionMax="47" xr10:uidLastSave="{00000000-0000-0000-0000-000000000000}"/>
  <bookViews>
    <workbookView xWindow="-120" yWindow="-120" windowWidth="29040" windowHeight="15840" firstSheet="3" activeTab="7" xr2:uid="{00000000-000D-0000-FFFF-FFFF00000000}"/>
  </bookViews>
  <sheets>
    <sheet name="NEMIRA" sheetId="1" r:id="rId1"/>
    <sheet name="SLAVINJ-LOKVA ROGOZNICA" sheetId="3" r:id="rId2"/>
    <sheet name="MEDIĆI - PISAK" sheetId="4" r:id="rId3"/>
    <sheet name="ZAKUČAC - NASELJE - BORAK" sheetId="5" r:id="rId4"/>
    <sheet name="NAKLICE - TUGARE - DUBRAVA" sheetId="6" r:id="rId5"/>
    <sheet name="PUT VRILA - LISIČINA" sheetId="7" r:id="rId6"/>
    <sheet name="VUKOVARSKA - DUGI RAT" sheetId="8" r:id="rId7"/>
    <sheet name="ORIJ - BAJNICE " sheetId="14" r:id="rId8"/>
    <sheet name="ZADVARJE" sheetId="16" r:id="rId9"/>
    <sheet name=" PODAŠPILJE - KUČIĆE -SLIME " sheetId="15" r:id="rId10"/>
    <sheet name="GATA-ČIŠLA-OSTRVICA-ZVEČANJE-SM" sheetId="9" r:id="rId11"/>
    <sheet name="KOSTANJE - PODGRAĐE -SEOCA" sheetId="18" r:id="rId12"/>
    <sheet name="TRNBUSI-DONJI DOLAC " sheetId="19" r:id="rId13"/>
    <sheet name="BLATO NA CETINI" sheetId="20" r:id="rId14"/>
    <sheet name="Sheet1" sheetId="21" r:id="rId15"/>
  </sheets>
  <definedNames>
    <definedName name="BLATO" localSheetId="13">'BLATO NA CETINI'!DaysAndWeeks+ DateOfFirst - WEEKDAY(DateOfFirst,2)</definedName>
    <definedName name="BLATO">'TRNBUSI-DONJI DOLAC '!DaysAndWeeks+ DateOfFirst - WEEKDAY(DateOfFirst,2)</definedName>
    <definedName name="ColumnTitleRegion1..H10.1" localSheetId="9">' PODAŠPILJE - KUČIĆE -SLIME '!$B$8</definedName>
    <definedName name="ColumnTitleRegion1..H10.1" localSheetId="13">'BLATO NA CETINI'!$B$8</definedName>
    <definedName name="ColumnTitleRegion1..H10.1" localSheetId="10">'GATA-ČIŠLA-OSTRVICA-ZVEČANJE-SM'!$B$8</definedName>
    <definedName name="ColumnTitleRegion1..H10.1" localSheetId="11">'KOSTANJE - PODGRAĐE -SEOCA'!$B$8</definedName>
    <definedName name="ColumnTitleRegion1..H10.1" localSheetId="2">'MEDIĆI - PISAK'!$B$8</definedName>
    <definedName name="ColumnTitleRegion1..H10.1" localSheetId="4">'NAKLICE - TUGARE - DUBRAVA'!$B$8</definedName>
    <definedName name="ColumnTitleRegion1..H10.1" localSheetId="7">'ORIJ - BAJNICE '!$B$8</definedName>
    <definedName name="ColumnTitleRegion1..H10.1" localSheetId="5">'PUT VRILA - LISIČINA'!$B$8</definedName>
    <definedName name="ColumnTitleRegion1..H10.1" localSheetId="1">'SLAVINJ-LOKVA ROGOZNICA'!$B$8</definedName>
    <definedName name="ColumnTitleRegion1..H10.1" localSheetId="12">'TRNBUSI-DONJI DOLAC '!$B$8</definedName>
    <definedName name="ColumnTitleRegion1..H10.1" localSheetId="6">'VUKOVARSKA - DUGI RAT'!$B$8</definedName>
    <definedName name="ColumnTitleRegion1..H10.1" localSheetId="8">ZADVARJE!$B$8</definedName>
    <definedName name="ColumnTitleRegion1..H10.1" localSheetId="3">'ZAKUČAC - NASELJE - BORAK'!$B$8</definedName>
    <definedName name="ColumnTitleRegion1..H10.1">NEMIRA!$B$8</definedName>
    <definedName name="ColumnTitleRegion10..O26.1" localSheetId="9">' PODAŠPILJE - KUČIĆE -SLIME '!$J$24</definedName>
    <definedName name="ColumnTitleRegion10..O26.1" localSheetId="13">'BLATO NA CETINI'!$J$24</definedName>
    <definedName name="ColumnTitleRegion10..O26.1" localSheetId="10">'GATA-ČIŠLA-OSTRVICA-ZVEČANJE-SM'!$J$24</definedName>
    <definedName name="ColumnTitleRegion10..O26.1" localSheetId="11">'KOSTANJE - PODGRAĐE -SEOCA'!$J$24</definedName>
    <definedName name="ColumnTitleRegion10..O26.1" localSheetId="2">'MEDIĆI - PISAK'!$J$24</definedName>
    <definedName name="ColumnTitleRegion10..O26.1" localSheetId="4">'NAKLICE - TUGARE - DUBRAVA'!$J$24</definedName>
    <definedName name="ColumnTitleRegion10..O26.1" localSheetId="7">'ORIJ - BAJNICE '!$J$24</definedName>
    <definedName name="ColumnTitleRegion10..O26.1" localSheetId="5">'PUT VRILA - LISIČINA'!$J$24</definedName>
    <definedName name="ColumnTitleRegion10..O26.1" localSheetId="1">'SLAVINJ-LOKVA ROGOZNICA'!$I$24</definedName>
    <definedName name="ColumnTitleRegion10..O26.1" localSheetId="12">'TRNBUSI-DONJI DOLAC '!$J$24</definedName>
    <definedName name="ColumnTitleRegion10..O26.1" localSheetId="6">'VUKOVARSKA - DUGI RAT'!$I$24</definedName>
    <definedName name="ColumnTitleRegion10..O26.1" localSheetId="8">ZADVARJE!$J$24</definedName>
    <definedName name="ColumnTitleRegion10..O26.1" localSheetId="3">'ZAKUČAC - NASELJE - BORAK'!$J$24</definedName>
    <definedName name="ColumnTitleRegion10..O26.1">NEMIRA!$J$24</definedName>
    <definedName name="ColumnTitleRegion11..V26.1" localSheetId="9">' PODAŠPILJE - KUČIĆE -SLIME '!$R$24</definedName>
    <definedName name="ColumnTitleRegion11..V26.1" localSheetId="13">'BLATO NA CETINI'!$R$24</definedName>
    <definedName name="ColumnTitleRegion11..V26.1" localSheetId="10">'GATA-ČIŠLA-OSTRVICA-ZVEČANJE-SM'!$R$24</definedName>
    <definedName name="ColumnTitleRegion11..V26.1" localSheetId="11">'KOSTANJE - PODGRAĐE -SEOCA'!$R$24</definedName>
    <definedName name="ColumnTitleRegion11..V26.1" localSheetId="2">'MEDIĆI - PISAK'!$R$24</definedName>
    <definedName name="ColumnTitleRegion11..V26.1" localSheetId="4">'NAKLICE - TUGARE - DUBRAVA'!$R$24</definedName>
    <definedName name="ColumnTitleRegion11..V26.1" localSheetId="7">'ORIJ - BAJNICE '!$R$24</definedName>
    <definedName name="ColumnTitleRegion11..V26.1" localSheetId="5">'PUT VRILA - LISIČINA'!$R$24</definedName>
    <definedName name="ColumnTitleRegion11..V26.1" localSheetId="1">'SLAVINJ-LOKVA ROGOZNICA'!$P$24</definedName>
    <definedName name="ColumnTitleRegion11..V26.1" localSheetId="12">'TRNBUSI-DONJI DOLAC '!$R$24</definedName>
    <definedName name="ColumnTitleRegion11..V26.1" localSheetId="6">'VUKOVARSKA - DUGI RAT'!$P$24</definedName>
    <definedName name="ColumnTitleRegion11..V26.1" localSheetId="8">ZADVARJE!$R$24</definedName>
    <definedName name="ColumnTitleRegion11..V26.1" localSheetId="3">'ZAKUČAC - NASELJE - BORAK'!$R$24</definedName>
    <definedName name="ColumnTitleRegion11..V26.1">NEMIRA!$R$24</definedName>
    <definedName name="ColumnTitleRegion12..AC26.1" localSheetId="9">' PODAŠPILJE - KUČIĆE -SLIME '!$Z$24</definedName>
    <definedName name="ColumnTitleRegion12..AC26.1" localSheetId="13">'BLATO NA CETINI'!$Z$24</definedName>
    <definedName name="ColumnTitleRegion12..AC26.1" localSheetId="10">'GATA-ČIŠLA-OSTRVICA-ZVEČANJE-SM'!$Z$24</definedName>
    <definedName name="ColumnTitleRegion12..AC26.1" localSheetId="11">'KOSTANJE - PODGRAĐE -SEOCA'!$Z$24</definedName>
    <definedName name="ColumnTitleRegion12..AC26.1" localSheetId="2">'MEDIĆI - PISAK'!$Z$24</definedName>
    <definedName name="ColumnTitleRegion12..AC26.1" localSheetId="4">'NAKLICE - TUGARE - DUBRAVA'!$Z$24</definedName>
    <definedName name="ColumnTitleRegion12..AC26.1" localSheetId="7">'ORIJ - BAJNICE '!$Z$24</definedName>
    <definedName name="ColumnTitleRegion12..AC26.1" localSheetId="5">'PUT VRILA - LISIČINA'!$Z$24</definedName>
    <definedName name="ColumnTitleRegion12..AC26.1" localSheetId="1">'SLAVINJ-LOKVA ROGOZNICA'!$W$24</definedName>
    <definedName name="ColumnTitleRegion12..AC26.1" localSheetId="12">'TRNBUSI-DONJI DOLAC '!$Z$24</definedName>
    <definedName name="ColumnTitleRegion12..AC26.1" localSheetId="6">'VUKOVARSKA - DUGI RAT'!$W$24</definedName>
    <definedName name="ColumnTitleRegion12..AC26.1" localSheetId="8">ZADVARJE!$Z$24</definedName>
    <definedName name="ColumnTitleRegion12..AC26.1" localSheetId="3">'ZAKUČAC - NASELJE - BORAK'!$Z$24</definedName>
    <definedName name="ColumnTitleRegion12..AC26.1">NEMIRA!$Z$24</definedName>
    <definedName name="ColumnTitleRegion2..O10.1" localSheetId="9">' PODAŠPILJE - KUČIĆE -SLIME '!$J$8</definedName>
    <definedName name="ColumnTitleRegion2..O10.1" localSheetId="13">'BLATO NA CETINI'!$J$8</definedName>
    <definedName name="ColumnTitleRegion2..O10.1" localSheetId="10">'GATA-ČIŠLA-OSTRVICA-ZVEČANJE-SM'!$J$8</definedName>
    <definedName name="ColumnTitleRegion2..O10.1" localSheetId="11">'KOSTANJE - PODGRAĐE -SEOCA'!$J$8</definedName>
    <definedName name="ColumnTitleRegion2..O10.1" localSheetId="2">'MEDIĆI - PISAK'!$J$8</definedName>
    <definedName name="ColumnTitleRegion2..O10.1" localSheetId="4">'NAKLICE - TUGARE - DUBRAVA'!$J$8</definedName>
    <definedName name="ColumnTitleRegion2..O10.1" localSheetId="7">'ORIJ - BAJNICE '!$J$8</definedName>
    <definedName name="ColumnTitleRegion2..O10.1" localSheetId="5">'PUT VRILA - LISIČINA'!$J$8</definedName>
    <definedName name="ColumnTitleRegion2..O10.1" localSheetId="1">'SLAVINJ-LOKVA ROGOZNICA'!$I$8</definedName>
    <definedName name="ColumnTitleRegion2..O10.1" localSheetId="12">'TRNBUSI-DONJI DOLAC '!$J$8</definedName>
    <definedName name="ColumnTitleRegion2..O10.1" localSheetId="6">'VUKOVARSKA - DUGI RAT'!$I$8</definedName>
    <definedName name="ColumnTitleRegion2..O10.1" localSheetId="8">ZADVARJE!$J$8</definedName>
    <definedName name="ColumnTitleRegion2..O10.1" localSheetId="3">'ZAKUČAC - NASELJE - BORAK'!$J$8</definedName>
    <definedName name="ColumnTitleRegion2..O10.1">NEMIRA!$J$8</definedName>
    <definedName name="ColumnTitleRegion3..V10.1" localSheetId="9">' PODAŠPILJE - KUČIĆE -SLIME '!$R$8</definedName>
    <definedName name="ColumnTitleRegion3..V10.1" localSheetId="13">'BLATO NA CETINI'!$R$8</definedName>
    <definedName name="ColumnTitleRegion3..V10.1" localSheetId="10">'GATA-ČIŠLA-OSTRVICA-ZVEČANJE-SM'!$R$8</definedName>
    <definedName name="ColumnTitleRegion3..V10.1" localSheetId="11">'KOSTANJE - PODGRAĐE -SEOCA'!$R$8</definedName>
    <definedName name="ColumnTitleRegion3..V10.1" localSheetId="2">'MEDIĆI - PISAK'!$R$8</definedName>
    <definedName name="ColumnTitleRegion3..V10.1" localSheetId="4">'NAKLICE - TUGARE - DUBRAVA'!$R$8</definedName>
    <definedName name="ColumnTitleRegion3..V10.1" localSheetId="7">'ORIJ - BAJNICE '!$R$8</definedName>
    <definedName name="ColumnTitleRegion3..V10.1" localSheetId="5">'PUT VRILA - LISIČINA'!$R$8</definedName>
    <definedName name="ColumnTitleRegion3..V10.1" localSheetId="1">'SLAVINJ-LOKVA ROGOZNICA'!$P$8</definedName>
    <definedName name="ColumnTitleRegion3..V10.1" localSheetId="12">'TRNBUSI-DONJI DOLAC '!$R$8</definedName>
    <definedName name="ColumnTitleRegion3..V10.1" localSheetId="6">'VUKOVARSKA - DUGI RAT'!$P$8</definedName>
    <definedName name="ColumnTitleRegion3..V10.1" localSheetId="8">ZADVARJE!$R$8</definedName>
    <definedName name="ColumnTitleRegion3..V10.1" localSheetId="3">'ZAKUČAC - NASELJE - BORAK'!$R$8</definedName>
    <definedName name="ColumnTitleRegion3..V10.1">NEMIRA!$R$8</definedName>
    <definedName name="ColumnTitleRegion4..AC10.1" localSheetId="9">' PODAŠPILJE - KUČIĆE -SLIME '!$Z$8</definedName>
    <definedName name="ColumnTitleRegion4..AC10.1" localSheetId="13">'BLATO NA CETINI'!$Z$8</definedName>
    <definedName name="ColumnTitleRegion4..AC10.1" localSheetId="10">'GATA-ČIŠLA-OSTRVICA-ZVEČANJE-SM'!$Z$8</definedName>
    <definedName name="ColumnTitleRegion4..AC10.1" localSheetId="11">'KOSTANJE - PODGRAĐE -SEOCA'!$Z$8</definedName>
    <definedName name="ColumnTitleRegion4..AC10.1" localSheetId="2">'MEDIĆI - PISAK'!$Z$8</definedName>
    <definedName name="ColumnTitleRegion4..AC10.1" localSheetId="4">'NAKLICE - TUGARE - DUBRAVA'!$Z$8</definedName>
    <definedName name="ColumnTitleRegion4..AC10.1" localSheetId="7">'ORIJ - BAJNICE '!$Z$8</definedName>
    <definedName name="ColumnTitleRegion4..AC10.1" localSheetId="5">'PUT VRILA - LISIČINA'!$Z$8</definedName>
    <definedName name="ColumnTitleRegion4..AC10.1" localSheetId="1">'SLAVINJ-LOKVA ROGOZNICA'!$W$8</definedName>
    <definedName name="ColumnTitleRegion4..AC10.1" localSheetId="12">'TRNBUSI-DONJI DOLAC '!$Z$8</definedName>
    <definedName name="ColumnTitleRegion4..AC10.1" localSheetId="6">'VUKOVARSKA - DUGI RAT'!$W$8</definedName>
    <definedName name="ColumnTitleRegion4..AC10.1" localSheetId="8">ZADVARJE!$Z$8</definedName>
    <definedName name="ColumnTitleRegion4..AC10.1" localSheetId="3">'ZAKUČAC - NASELJE - BORAK'!$Z$8</definedName>
    <definedName name="ColumnTitleRegion4..AC10.1">NEMIRA!$Z$8</definedName>
    <definedName name="ColumnTitleRegion5..H18.1" localSheetId="9">' PODAŠPILJE - KUČIĆE -SLIME '!$B$16</definedName>
    <definedName name="ColumnTitleRegion5..H18.1" localSheetId="13">'BLATO NA CETINI'!$B$16</definedName>
    <definedName name="ColumnTitleRegion5..H18.1" localSheetId="10">'GATA-ČIŠLA-OSTRVICA-ZVEČANJE-SM'!$B$16</definedName>
    <definedName name="ColumnTitleRegion5..H18.1" localSheetId="11">'KOSTANJE - PODGRAĐE -SEOCA'!$B$16</definedName>
    <definedName name="ColumnTitleRegion5..H18.1" localSheetId="2">'MEDIĆI - PISAK'!$B$16</definedName>
    <definedName name="ColumnTitleRegion5..H18.1" localSheetId="4">'NAKLICE - TUGARE - DUBRAVA'!$B$16</definedName>
    <definedName name="ColumnTitleRegion5..H18.1" localSheetId="7">'ORIJ - BAJNICE '!$B$16</definedName>
    <definedName name="ColumnTitleRegion5..H18.1" localSheetId="5">'PUT VRILA - LISIČINA'!$B$16</definedName>
    <definedName name="ColumnTitleRegion5..H18.1" localSheetId="1">'SLAVINJ-LOKVA ROGOZNICA'!$B$16</definedName>
    <definedName name="ColumnTitleRegion5..H18.1" localSheetId="12">'TRNBUSI-DONJI DOLAC '!$B$16</definedName>
    <definedName name="ColumnTitleRegion5..H18.1" localSheetId="6">'VUKOVARSKA - DUGI RAT'!$B$16</definedName>
    <definedName name="ColumnTitleRegion5..H18.1" localSheetId="8">ZADVARJE!$B$16</definedName>
    <definedName name="ColumnTitleRegion5..H18.1" localSheetId="3">'ZAKUČAC - NASELJE - BORAK'!$B$16</definedName>
    <definedName name="ColumnTitleRegion5..H18.1">NEMIRA!$B$16</definedName>
    <definedName name="ColumnTitleRegion6..O18.1" localSheetId="9">' PODAŠPILJE - KUČIĆE -SLIME '!$J$16</definedName>
    <definedName name="ColumnTitleRegion6..O18.1" localSheetId="13">'BLATO NA CETINI'!$J$16</definedName>
    <definedName name="ColumnTitleRegion6..O18.1" localSheetId="10">'GATA-ČIŠLA-OSTRVICA-ZVEČANJE-SM'!$J$16</definedName>
    <definedName name="ColumnTitleRegion6..O18.1" localSheetId="11">'KOSTANJE - PODGRAĐE -SEOCA'!$J$16</definedName>
    <definedName name="ColumnTitleRegion6..O18.1" localSheetId="2">'MEDIĆI - PISAK'!$J$16</definedName>
    <definedName name="ColumnTitleRegion6..O18.1" localSheetId="4">'NAKLICE - TUGARE - DUBRAVA'!$J$16</definedName>
    <definedName name="ColumnTitleRegion6..O18.1" localSheetId="7">'ORIJ - BAJNICE '!$J$16</definedName>
    <definedName name="ColumnTitleRegion6..O18.1" localSheetId="5">'PUT VRILA - LISIČINA'!$J$16</definedName>
    <definedName name="ColumnTitleRegion6..O18.1" localSheetId="1">'SLAVINJ-LOKVA ROGOZNICA'!$I$16</definedName>
    <definedName name="ColumnTitleRegion6..O18.1" localSheetId="12">'TRNBUSI-DONJI DOLAC '!$J$16</definedName>
    <definedName name="ColumnTitleRegion6..O18.1" localSheetId="6">'VUKOVARSKA - DUGI RAT'!$I$16</definedName>
    <definedName name="ColumnTitleRegion6..O18.1" localSheetId="8">ZADVARJE!$J$16</definedName>
    <definedName name="ColumnTitleRegion6..O18.1" localSheetId="3">'ZAKUČAC - NASELJE - BORAK'!$J$16</definedName>
    <definedName name="ColumnTitleRegion6..O18.1">NEMIRA!$J$16</definedName>
    <definedName name="ColumnTitleRegion7..V18.1" localSheetId="9">' PODAŠPILJE - KUČIĆE -SLIME '!$R$16</definedName>
    <definedName name="ColumnTitleRegion7..V18.1" localSheetId="13">'BLATO NA CETINI'!$R$16</definedName>
    <definedName name="ColumnTitleRegion7..V18.1" localSheetId="10">'GATA-ČIŠLA-OSTRVICA-ZVEČANJE-SM'!$R$16</definedName>
    <definedName name="ColumnTitleRegion7..V18.1" localSheetId="11">'KOSTANJE - PODGRAĐE -SEOCA'!$R$16</definedName>
    <definedName name="ColumnTitleRegion7..V18.1" localSheetId="2">'MEDIĆI - PISAK'!$R$16</definedName>
    <definedName name="ColumnTitleRegion7..V18.1" localSheetId="4">'NAKLICE - TUGARE - DUBRAVA'!$R$16</definedName>
    <definedName name="ColumnTitleRegion7..V18.1" localSheetId="7">'ORIJ - BAJNICE '!$R$16</definedName>
    <definedName name="ColumnTitleRegion7..V18.1" localSheetId="5">'PUT VRILA - LISIČINA'!$R$16</definedName>
    <definedName name="ColumnTitleRegion7..V18.1" localSheetId="1">'SLAVINJ-LOKVA ROGOZNICA'!$P$16</definedName>
    <definedName name="ColumnTitleRegion7..V18.1" localSheetId="12">'TRNBUSI-DONJI DOLAC '!$R$16</definedName>
    <definedName name="ColumnTitleRegion7..V18.1" localSheetId="6">'VUKOVARSKA - DUGI RAT'!$P$16</definedName>
    <definedName name="ColumnTitleRegion7..V18.1" localSheetId="8">ZADVARJE!$R$16</definedName>
    <definedName name="ColumnTitleRegion7..V18.1" localSheetId="3">'ZAKUČAC - NASELJE - BORAK'!$R$16</definedName>
    <definedName name="ColumnTitleRegion7..V18.1">NEMIRA!$R$16</definedName>
    <definedName name="ColumnTitleRegion8..AC18.1" localSheetId="9">' PODAŠPILJE - KUČIĆE -SLIME '!$Z$16</definedName>
    <definedName name="ColumnTitleRegion8..AC18.1" localSheetId="13">'BLATO NA CETINI'!$Z$16</definedName>
    <definedName name="ColumnTitleRegion8..AC18.1" localSheetId="10">'GATA-ČIŠLA-OSTRVICA-ZVEČANJE-SM'!$Z$16</definedName>
    <definedName name="ColumnTitleRegion8..AC18.1" localSheetId="11">'KOSTANJE - PODGRAĐE -SEOCA'!$Z$16</definedName>
    <definedName name="ColumnTitleRegion8..AC18.1" localSheetId="2">'MEDIĆI - PISAK'!$Z$16</definedName>
    <definedName name="ColumnTitleRegion8..AC18.1" localSheetId="4">'NAKLICE - TUGARE - DUBRAVA'!$Z$16</definedName>
    <definedName name="ColumnTitleRegion8..AC18.1" localSheetId="7">'ORIJ - BAJNICE '!$Z$16</definedName>
    <definedName name="ColumnTitleRegion8..AC18.1" localSheetId="5">'PUT VRILA - LISIČINA'!$Z$16</definedName>
    <definedName name="ColumnTitleRegion8..AC18.1" localSheetId="1">'SLAVINJ-LOKVA ROGOZNICA'!$W$16</definedName>
    <definedName name="ColumnTitleRegion8..AC18.1" localSheetId="12">'TRNBUSI-DONJI DOLAC '!$Z$16</definedName>
    <definedName name="ColumnTitleRegion8..AC18.1" localSheetId="6">'VUKOVARSKA - DUGI RAT'!$W$16</definedName>
    <definedName name="ColumnTitleRegion8..AC18.1" localSheetId="8">ZADVARJE!$Z$16</definedName>
    <definedName name="ColumnTitleRegion8..AC18.1" localSheetId="3">'ZAKUČAC - NASELJE - BORAK'!$Z$16</definedName>
    <definedName name="ColumnTitleRegion8..AC18.1">NEMIRA!$Z$16</definedName>
    <definedName name="ColumnTitleRegion9..H26.1" localSheetId="9">' PODAŠPILJE - KUČIĆE -SLIME '!$B$24</definedName>
    <definedName name="ColumnTitleRegion9..H26.1" localSheetId="13">'BLATO NA CETINI'!$B$24</definedName>
    <definedName name="ColumnTitleRegion9..H26.1" localSheetId="10">'GATA-ČIŠLA-OSTRVICA-ZVEČANJE-SM'!$B$24</definedName>
    <definedName name="ColumnTitleRegion9..H26.1" localSheetId="11">'KOSTANJE - PODGRAĐE -SEOCA'!$B$24</definedName>
    <definedName name="ColumnTitleRegion9..H26.1" localSheetId="2">'MEDIĆI - PISAK'!$B$24</definedName>
    <definedName name="ColumnTitleRegion9..H26.1" localSheetId="4">'NAKLICE - TUGARE - DUBRAVA'!$B$24</definedName>
    <definedName name="ColumnTitleRegion9..H26.1" localSheetId="7">'ORIJ - BAJNICE '!$B$24</definedName>
    <definedName name="ColumnTitleRegion9..H26.1" localSheetId="5">'PUT VRILA - LISIČINA'!$B$24</definedName>
    <definedName name="ColumnTitleRegion9..H26.1" localSheetId="1">'SLAVINJ-LOKVA ROGOZNICA'!$B$24</definedName>
    <definedName name="ColumnTitleRegion9..H26.1" localSheetId="12">'TRNBUSI-DONJI DOLAC '!$B$24</definedName>
    <definedName name="ColumnTitleRegion9..H26.1" localSheetId="6">'VUKOVARSKA - DUGI RAT'!$B$24</definedName>
    <definedName name="ColumnTitleRegion9..H26.1" localSheetId="8">ZADVARJE!$B$24</definedName>
    <definedName name="ColumnTitleRegion9..H26.1" localSheetId="3">'ZAKUČAC - NASELJE - BORAK'!$B$24</definedName>
    <definedName name="ColumnTitleRegion9..H26.1">NEMIRA!$B$24</definedName>
    <definedName name="Dani_u_tjednu" localSheetId="13">{"Ponedjeljak","Utorak","Srijeda","Četvrtak","Petak","Subota","Nedjelja"}</definedName>
    <definedName name="Dani_u_tjednu" localSheetId="12">{"Ponedjeljak","Utorak","Srijeda","Četvrtak","Petak","Subota","Nedjelja"}</definedName>
    <definedName name="Dani_u_tjednu">{"Ponedjeljak","Utorak","Srijeda","Četvrtak","Petak","Subota","Nedjelja"}</definedName>
    <definedName name="DayHeaders" localSheetId="9">LEFT(TEXT(' PODAŠPILJE - KUČIĆE -SLIME '!$B$11:$H$11,"ddd"),2)</definedName>
    <definedName name="DayHeaders" localSheetId="13">LEFT(TEXT('BLATO NA CETINI'!$B$11:$H$11,"ddd"),2)</definedName>
    <definedName name="DayHeaders" localSheetId="10">LEFT(TEXT('GATA-ČIŠLA-OSTRVICA-ZVEČANJE-SM'!$B$11:$H$11,"ddd"),2)</definedName>
    <definedName name="DayHeaders" localSheetId="11">LEFT(TEXT('KOSTANJE - PODGRAĐE -SEOCA'!$B$11:$H$11,"ddd"),2)</definedName>
    <definedName name="DayHeaders" localSheetId="2">LEFT(TEXT('MEDIĆI - PISAK'!$B$11:$H$11,"ddd"),2)</definedName>
    <definedName name="DayHeaders" localSheetId="4">LEFT(TEXT('NAKLICE - TUGARE - DUBRAVA'!$B$11:$H$11,"ddd"),2)</definedName>
    <definedName name="DayHeaders" localSheetId="7">LEFT(TEXT('ORIJ - BAJNICE '!$B$11:$H$11,"ddd"),2)</definedName>
    <definedName name="DayHeaders" localSheetId="5">LEFT(TEXT('PUT VRILA - LISIČINA'!$B$11:$H$11,"ddd"),2)</definedName>
    <definedName name="DayHeaders" localSheetId="1">LEFT(TEXT('SLAVINJ-LOKVA ROGOZNICA'!$B$11:$H$11,"ddd"),2)</definedName>
    <definedName name="DayHeaders" localSheetId="12">LEFT(TEXT('TRNBUSI-DONJI DOLAC '!$B$11:$H$11,"ddd"),2)</definedName>
    <definedName name="DayHeaders" localSheetId="6">LEFT(TEXT('VUKOVARSKA - DUGI RAT'!$B$11:$H$11,"ddd"),2)</definedName>
    <definedName name="DayHeaders" localSheetId="8">LEFT(TEXT(ZADVARJE!$B$11:$H$11,"ddd"),2)</definedName>
    <definedName name="DayHeaders" localSheetId="3">LEFT(TEXT('ZAKUČAC - NASELJE - BORAK'!$B$11:$H$11,"ddd"),2)</definedName>
    <definedName name="DayHeaders">LEFT(TEXT(NEMIRA!$B$11:$H$11,"ddd"),2)</definedName>
    <definedName name="DaysAndWeeks" localSheetId="13">{0,1,2,3,4,5,6} + {0;1;2;3;4;5}*7</definedName>
    <definedName name="DaysAndWeeks" localSheetId="12">{0,1,2,3,4,5,6} + {0;1;2;3;4;5}*7</definedName>
    <definedName name="DaysAndWeeks">{0,1,2,3,4,5,6} + {0;1;2;3;4;5}*7</definedName>
    <definedName name="GATA" localSheetId="13">'BLATO NA CETINI'!DaysAndWeeks+ DateOfFirst - WEEKDAY(DateOfFirst,2)</definedName>
    <definedName name="GATA" localSheetId="11">DaysAndWeeks+ DateOfFirst - WEEKDAY(DateOfFirst,2)</definedName>
    <definedName name="GATA" localSheetId="12">'TRNBUSI-DONJI DOLAC '!DaysAndWeeks+ DateOfFirst - WEEKDAY(DateOfFirst,2)</definedName>
    <definedName name="GATA">DaysAndWeeks+ DateOfFirst - WEEKDAY(DateOfFirst,2)</definedName>
    <definedName name="Kalendar" localSheetId="9">DaysAndWeeks+ DateOfFirst - WEEKDAY(DateOfFirst,2)</definedName>
    <definedName name="Kalendar" localSheetId="13">'BLATO NA CETINI'!DaysAndWeeks+ DateOfFirst - WEEKDAY(DateOfFirst,2)</definedName>
    <definedName name="Kalendar" localSheetId="10">DaysAndWeeks+ DateOfFirst - WEEKDAY(DateOfFirst,2)</definedName>
    <definedName name="Kalendar" localSheetId="11">DaysAndWeeks+ DateOfFirst - WEEKDAY(DateOfFirst,2)</definedName>
    <definedName name="Kalendar" localSheetId="2">DaysAndWeeks+ DateOfFirst - WEEKDAY(DateOfFirst,2)</definedName>
    <definedName name="Kalendar" localSheetId="4">DaysAndWeeks+ DateOfFirst - WEEKDAY(DateOfFirst,2)</definedName>
    <definedName name="Kalendar" localSheetId="7">DaysAndWeeks+ DateOfFirst - WEEKDAY(DateOfFirst,2)</definedName>
    <definedName name="Kalendar" localSheetId="5">DaysAndWeeks+ DateOfFirst - WEEKDAY(DateOfFirst,2)</definedName>
    <definedName name="Kalendar" localSheetId="1">DaysAndWeeks+ DateOfFirst - WEEKDAY(DateOfFirst,2)</definedName>
    <definedName name="Kalendar" localSheetId="12">'TRNBUSI-DONJI DOLAC '!DaysAndWeeks+ DateOfFirst - WEEKDAY(DateOfFirst,2)</definedName>
    <definedName name="Kalendar" localSheetId="6">DaysAndWeeks+ DateOfFirst - WEEKDAY(DateOfFirst,2)</definedName>
    <definedName name="Kalendar" localSheetId="8">DaysAndWeeks+ DateOfFirst - WEEKDAY(DateOfFirst,2)</definedName>
    <definedName name="Kalendar" localSheetId="3">DaysAndWeeks+ DateOfFirst - WEEKDAY(DateOfFirst,2)</definedName>
    <definedName name="Kalendar">DaysAndWeeks+ DateOfFirst - WEEKDAY(DateOfFirst,2)</definedName>
    <definedName name="KalendarskaGodina" localSheetId="9">' PODAŠPILJE - KUČIĆE -SLIME '!$B$2</definedName>
    <definedName name="KalendarskaGodina" localSheetId="13">'BLATO NA CETINI'!$B$2</definedName>
    <definedName name="KalendarskaGodina" localSheetId="10">'GATA-ČIŠLA-OSTRVICA-ZVEČANJE-SM'!$B$2</definedName>
    <definedName name="KalendarskaGodina" localSheetId="11">'KOSTANJE - PODGRAĐE -SEOCA'!$B$2</definedName>
    <definedName name="KalendarskaGodina" localSheetId="2">'MEDIĆI - PISAK'!$B$2</definedName>
    <definedName name="KalendarskaGodina" localSheetId="4">'NAKLICE - TUGARE - DUBRAVA'!$B$2</definedName>
    <definedName name="KalendarskaGodina" localSheetId="7">'ORIJ - BAJNICE '!$B$2</definedName>
    <definedName name="KalendarskaGodina" localSheetId="5">'PUT VRILA - LISIČINA'!$B$2</definedName>
    <definedName name="KalendarskaGodina" localSheetId="1">'SLAVINJ-LOKVA ROGOZNICA'!$B$2</definedName>
    <definedName name="KalendarskaGodina" localSheetId="12">'TRNBUSI-DONJI DOLAC '!$B$2</definedName>
    <definedName name="KalendarskaGodina" localSheetId="6">'VUKOVARSKA - DUGI RAT'!$B$2</definedName>
    <definedName name="KalendarskaGodina" localSheetId="8">ZADVARJE!$B$2</definedName>
    <definedName name="KalendarskaGodina" localSheetId="3">'ZAKUČAC - NASELJE - BORAK'!$B$2</definedName>
    <definedName name="KalendarskaGodina">NEMIRA!$B$2</definedName>
    <definedName name="Kol" localSheetId="9">DaysAndWeeks+DATE(' PODAŠPILJE - KUČIĆE -SLIME '!KalendarskaGodina,8,1)-WEEKDAY(DATE(' PODAŠPILJE - KUČIĆE -SLIME '!KalendarskaGodina,8,1),' PODAŠPILJE - KUČIĆE -SLIME '!WeekdayOption)+1</definedName>
    <definedName name="Kol" localSheetId="13">'BLATO NA CETINI'!DaysAndWeeks+DATE('BLATO NA CETINI'!KalendarskaGodina,8,1)-WEEKDAY(DATE('BLATO NA CETINI'!KalendarskaGodina,8,1),'BLATO NA CETINI'!WeekdayOption)+1</definedName>
    <definedName name="Kol" localSheetId="10">DaysAndWeeks+DATE('GATA-ČIŠLA-OSTRVICA-ZVEČANJE-SM'!KalendarskaGodina,8,1)-WEEKDAY(DATE('GATA-ČIŠLA-OSTRVICA-ZVEČANJE-SM'!KalendarskaGodina,8,1),'GATA-ČIŠLA-OSTRVICA-ZVEČANJE-SM'!WeekdayOption)+1</definedName>
    <definedName name="Kol" localSheetId="11">DaysAndWeeks+DATE('KOSTANJE - PODGRAĐE -SEOCA'!KalendarskaGodina,8,1)-WEEKDAY(DATE('KOSTANJE - PODGRAĐE -SEOCA'!KalendarskaGodina,8,1),'KOSTANJE - PODGRAĐE -SEOCA'!WeekdayOption)+1</definedName>
    <definedName name="Kol" localSheetId="2">DaysAndWeeks+DATE('MEDIĆI - PISAK'!KalendarskaGodina,8,1)-WEEKDAY(DATE('MEDIĆI - PISAK'!KalendarskaGodina,8,1),'MEDIĆI - PISAK'!WeekdayOption)+1</definedName>
    <definedName name="Kol" localSheetId="4">DaysAndWeeks+DATE('NAKLICE - TUGARE - DUBRAVA'!KalendarskaGodina,8,1)-WEEKDAY(DATE('NAKLICE - TUGARE - DUBRAVA'!KalendarskaGodina,8,1),'NAKLICE - TUGARE - DUBRAVA'!WeekdayOption)+1</definedName>
    <definedName name="Kol" localSheetId="7">DaysAndWeeks+DATE('ORIJ - BAJNICE '!KalendarskaGodina,8,1)-WEEKDAY(DATE('ORIJ - BAJNICE '!KalendarskaGodina,8,1),'ORIJ - BAJNICE '!WeekdayOption)+1</definedName>
    <definedName name="Kol" localSheetId="5">DaysAndWeeks+DATE('PUT VRILA - LISIČINA'!KalendarskaGodina,8,1)-WEEKDAY(DATE('PUT VRILA - LISIČINA'!KalendarskaGodina,8,1),'PUT VRILA - LISIČINA'!WeekdayOption)+1</definedName>
    <definedName name="Kol" localSheetId="1">DaysAndWeeks+DATE('SLAVINJ-LOKVA ROGOZNICA'!KalendarskaGodina,8,1)-WEEKDAY(DATE('SLAVINJ-LOKVA ROGOZNICA'!KalendarskaGodina,8,1),'SLAVINJ-LOKVA ROGOZNICA'!WeekdayOption)+1</definedName>
    <definedName name="Kol" localSheetId="12">'TRNBUSI-DONJI DOLAC '!DaysAndWeeks+DATE('TRNBUSI-DONJI DOLAC '!KalendarskaGodina,8,1)-WEEKDAY(DATE('TRNBUSI-DONJI DOLAC '!KalendarskaGodina,8,1),'TRNBUSI-DONJI DOLAC '!WeekdayOption)+1</definedName>
    <definedName name="Kol" localSheetId="6">DaysAndWeeks+DATE('VUKOVARSKA - DUGI RAT'!KalendarskaGodina,8,1)-WEEKDAY(DATE('VUKOVARSKA - DUGI RAT'!KalendarskaGodina,8,1),'VUKOVARSKA - DUGI RAT'!WeekdayOption)+1</definedName>
    <definedName name="Kol" localSheetId="8">DaysAndWeeks+DATE(ZADVARJE!KalendarskaGodina,8,1)-WEEKDAY(DATE(ZADVARJE!KalendarskaGodina,8,1),ZADVARJE!WeekdayOption)+1</definedName>
    <definedName name="Kol" localSheetId="3">DaysAndWeeks+DATE('ZAKUČAC - NASELJE - BORAK'!KalendarskaGodina,8,1)-WEEKDAY(DATE('ZAKUČAC - NASELJE - BORAK'!KalendarskaGodina,8,1),'ZAKUČAC - NASELJE - BORAK'!WeekdayOption)+1</definedName>
    <definedName name="Kol">DaysAndWeeks+DATE(KalendarskaGodina,8,1)-WEEKDAY(DATE(KalendarskaGodina,8,1),WeekdayOption)+1</definedName>
    <definedName name="Lip" localSheetId="9">DaysAndWeeks+DATE(' PODAŠPILJE - KUČIĆE -SLIME '!KalendarskaGodina,6,1)-WEEKDAY(DATE(' PODAŠPILJE - KUČIĆE -SLIME '!KalendarskaGodina,6,1),' PODAŠPILJE - KUČIĆE -SLIME '!WeekdayOption)+1</definedName>
    <definedName name="Lip" localSheetId="13">'BLATO NA CETINI'!DaysAndWeeks+DATE('BLATO NA CETINI'!KalendarskaGodina,6,1)-WEEKDAY(DATE('BLATO NA CETINI'!KalendarskaGodina,6,1),'BLATO NA CETINI'!WeekdayOption)+1</definedName>
    <definedName name="Lip" localSheetId="10">DaysAndWeeks+DATE('GATA-ČIŠLA-OSTRVICA-ZVEČANJE-SM'!KalendarskaGodina,6,1)-WEEKDAY(DATE('GATA-ČIŠLA-OSTRVICA-ZVEČANJE-SM'!KalendarskaGodina,6,1),'GATA-ČIŠLA-OSTRVICA-ZVEČANJE-SM'!WeekdayOption)+1</definedName>
    <definedName name="Lip" localSheetId="11">DaysAndWeeks+DATE('KOSTANJE - PODGRAĐE -SEOCA'!KalendarskaGodina,6,1)-WEEKDAY(DATE('KOSTANJE - PODGRAĐE -SEOCA'!KalendarskaGodina,6,1),'KOSTANJE - PODGRAĐE -SEOCA'!WeekdayOption)+1</definedName>
    <definedName name="Lip" localSheetId="2">DaysAndWeeks+DATE('MEDIĆI - PISAK'!KalendarskaGodina,6,1)-WEEKDAY(DATE('MEDIĆI - PISAK'!KalendarskaGodina,6,1),'MEDIĆI - PISAK'!WeekdayOption)+1</definedName>
    <definedName name="Lip" localSheetId="4">DaysAndWeeks+DATE('NAKLICE - TUGARE - DUBRAVA'!KalendarskaGodina,6,1)-WEEKDAY(DATE('NAKLICE - TUGARE - DUBRAVA'!KalendarskaGodina,6,1),'NAKLICE - TUGARE - DUBRAVA'!WeekdayOption)+1</definedName>
    <definedName name="Lip" localSheetId="7">DaysAndWeeks+DATE('ORIJ - BAJNICE '!KalendarskaGodina,6,1)-WEEKDAY(DATE('ORIJ - BAJNICE '!KalendarskaGodina,6,1),'ORIJ - BAJNICE '!WeekdayOption)+1</definedName>
    <definedName name="Lip" localSheetId="5">DaysAndWeeks+DATE('PUT VRILA - LISIČINA'!KalendarskaGodina,6,1)-WEEKDAY(DATE('PUT VRILA - LISIČINA'!KalendarskaGodina,6,1),'PUT VRILA - LISIČINA'!WeekdayOption)+1</definedName>
    <definedName name="Lip" localSheetId="1">DaysAndWeeks+DATE('SLAVINJ-LOKVA ROGOZNICA'!KalendarskaGodina,6,1)-WEEKDAY(DATE('SLAVINJ-LOKVA ROGOZNICA'!KalendarskaGodina,6,1),'SLAVINJ-LOKVA ROGOZNICA'!WeekdayOption)+1</definedName>
    <definedName name="Lip" localSheetId="12">'TRNBUSI-DONJI DOLAC '!DaysAndWeeks+DATE('TRNBUSI-DONJI DOLAC '!KalendarskaGodina,6,1)-WEEKDAY(DATE('TRNBUSI-DONJI DOLAC '!KalendarskaGodina,6,1),'TRNBUSI-DONJI DOLAC '!WeekdayOption)+1</definedName>
    <definedName name="Lip" localSheetId="6">DaysAndWeeks+DATE('VUKOVARSKA - DUGI RAT'!KalendarskaGodina,6,1)-WEEKDAY(DATE('VUKOVARSKA - DUGI RAT'!KalendarskaGodina,6,1),'VUKOVARSKA - DUGI RAT'!WeekdayOption)+1</definedName>
    <definedName name="Lip" localSheetId="8">DaysAndWeeks+DATE(ZADVARJE!KalendarskaGodina,6,1)-WEEKDAY(DATE(ZADVARJE!KalendarskaGodina,6,1),ZADVARJE!WeekdayOption)+1</definedName>
    <definedName name="Lip" localSheetId="3">DaysAndWeeks+DATE('ZAKUČAC - NASELJE - BORAK'!KalendarskaGodina,6,1)-WEEKDAY(DATE('ZAKUČAC - NASELJE - BORAK'!KalendarskaGodina,6,1),'ZAKUČAC - NASELJE - BORAK'!WeekdayOption)+1</definedName>
    <definedName name="Lip">DaysAndWeeks+DATE(KalendarskaGodina,6,1)-WEEKDAY(DATE(KalendarskaGodina,6,1),WeekdayOption)+1</definedName>
    <definedName name="Lis" localSheetId="9">DaysAndWeeks+DATE(' PODAŠPILJE - KUČIĆE -SLIME '!KalendarskaGodina,10,1)-WEEKDAY(DATE(' PODAŠPILJE - KUČIĆE -SLIME '!KalendarskaGodina,10,1),' PODAŠPILJE - KUČIĆE -SLIME '!WeekdayOption)+1</definedName>
    <definedName name="Lis" localSheetId="13">'BLATO NA CETINI'!DaysAndWeeks+DATE('BLATO NA CETINI'!KalendarskaGodina,10,1)-WEEKDAY(DATE('BLATO NA CETINI'!KalendarskaGodina,10,1),'BLATO NA CETINI'!WeekdayOption)+1</definedName>
    <definedName name="Lis" localSheetId="10">DaysAndWeeks+DATE('GATA-ČIŠLA-OSTRVICA-ZVEČANJE-SM'!KalendarskaGodina,10,1)-WEEKDAY(DATE('GATA-ČIŠLA-OSTRVICA-ZVEČANJE-SM'!KalendarskaGodina,10,1),'GATA-ČIŠLA-OSTRVICA-ZVEČANJE-SM'!WeekdayOption)+1</definedName>
    <definedName name="Lis" localSheetId="11">DaysAndWeeks+DATE('KOSTANJE - PODGRAĐE -SEOCA'!KalendarskaGodina,10,1)-WEEKDAY(DATE('KOSTANJE - PODGRAĐE -SEOCA'!KalendarskaGodina,10,1),'KOSTANJE - PODGRAĐE -SEOCA'!WeekdayOption)+1</definedName>
    <definedName name="Lis" localSheetId="2">DaysAndWeeks+DATE('MEDIĆI - PISAK'!KalendarskaGodina,10,1)-WEEKDAY(DATE('MEDIĆI - PISAK'!KalendarskaGodina,10,1),'MEDIĆI - PISAK'!WeekdayOption)+1</definedName>
    <definedName name="Lis" localSheetId="4">DaysAndWeeks+DATE('NAKLICE - TUGARE - DUBRAVA'!KalendarskaGodina,10,1)-WEEKDAY(DATE('NAKLICE - TUGARE - DUBRAVA'!KalendarskaGodina,10,1),'NAKLICE - TUGARE - DUBRAVA'!WeekdayOption)+1</definedName>
    <definedName name="Lis" localSheetId="7">DaysAndWeeks+DATE('ORIJ - BAJNICE '!KalendarskaGodina,10,1)-WEEKDAY(DATE('ORIJ - BAJNICE '!KalendarskaGodina,10,1),'ORIJ - BAJNICE '!WeekdayOption)+1</definedName>
    <definedName name="Lis" localSheetId="5">DaysAndWeeks+DATE('PUT VRILA - LISIČINA'!KalendarskaGodina,10,1)-WEEKDAY(DATE('PUT VRILA - LISIČINA'!KalendarskaGodina,10,1),'PUT VRILA - LISIČINA'!WeekdayOption)+1</definedName>
    <definedName name="Lis" localSheetId="1">DaysAndWeeks+DATE('SLAVINJ-LOKVA ROGOZNICA'!KalendarskaGodina,10,1)-WEEKDAY(DATE('SLAVINJ-LOKVA ROGOZNICA'!KalendarskaGodina,10,1),'SLAVINJ-LOKVA ROGOZNICA'!WeekdayOption)+1</definedName>
    <definedName name="Lis" localSheetId="12">'TRNBUSI-DONJI DOLAC '!DaysAndWeeks+DATE('TRNBUSI-DONJI DOLAC '!KalendarskaGodina,10,1)-WEEKDAY(DATE('TRNBUSI-DONJI DOLAC '!KalendarskaGodina,10,1),'TRNBUSI-DONJI DOLAC '!WeekdayOption)+1</definedName>
    <definedName name="Lis" localSheetId="6">DaysAndWeeks+DATE('VUKOVARSKA - DUGI RAT'!KalendarskaGodina,10,1)-WEEKDAY(DATE('VUKOVARSKA - DUGI RAT'!KalendarskaGodina,10,1),'VUKOVARSKA - DUGI RAT'!WeekdayOption)+1</definedName>
    <definedName name="Lis" localSheetId="8">DaysAndWeeks+DATE(ZADVARJE!KalendarskaGodina,10,1)-WEEKDAY(DATE(ZADVARJE!KalendarskaGodina,10,1),ZADVARJE!WeekdayOption)+1</definedName>
    <definedName name="Lis" localSheetId="3">DaysAndWeeks+DATE('ZAKUČAC - NASELJE - BORAK'!KalendarskaGodina,10,1)-WEEKDAY(DATE('ZAKUČAC - NASELJE - BORAK'!KalendarskaGodina,10,1),'ZAKUČAC - NASELJE - BORAK'!WeekdayOption)+1</definedName>
    <definedName name="Lis">DaysAndWeeks+DATE(KalendarskaGodina,10,1)-WEEKDAY(DATE(KalendarskaGodina,10,1),WeekdayOption)+1</definedName>
    <definedName name="MonthHeaders" localSheetId="9">UPPER(TEXT(' PODAŠPILJE - KUČIĆE -SLIME '!D5,"mmmm"))</definedName>
    <definedName name="MonthHeaders" localSheetId="13">UPPER(TEXT('BLATO NA CETINI'!D5,"mmmm"))</definedName>
    <definedName name="MonthHeaders" localSheetId="10">UPPER(TEXT('GATA-ČIŠLA-OSTRVICA-ZVEČANJE-SM'!D5,"mmmm"))</definedName>
    <definedName name="MonthHeaders" localSheetId="11">UPPER(TEXT('KOSTANJE - PODGRAĐE -SEOCA'!D5,"mmmm"))</definedName>
    <definedName name="MonthHeaders" localSheetId="2">UPPER(TEXT('MEDIĆI - PISAK'!D5,"mmmm"))</definedName>
    <definedName name="MonthHeaders" localSheetId="4">UPPER(TEXT('NAKLICE - TUGARE - DUBRAVA'!D5,"mmmm"))</definedName>
    <definedName name="MonthHeaders" localSheetId="7">UPPER(TEXT('ORIJ - BAJNICE '!D5,"mmmm"))</definedName>
    <definedName name="MonthHeaders" localSheetId="5">UPPER(TEXT('PUT VRILA - LISIČINA'!D5,"mmmm"))</definedName>
    <definedName name="MonthHeaders" localSheetId="1">UPPER(TEXT('SLAVINJ-LOKVA ROGOZNICA'!D5,"mmmm"))</definedName>
    <definedName name="MonthHeaders" localSheetId="12">UPPER(TEXT('TRNBUSI-DONJI DOLAC '!D5,"mmmm"))</definedName>
    <definedName name="MonthHeaders" localSheetId="6">UPPER(TEXT('VUKOVARSKA - DUGI RAT'!D5,"mmmm"))</definedName>
    <definedName name="MonthHeaders" localSheetId="8">UPPER(TEXT(ZADVARJE!D5,"mmmm"))</definedName>
    <definedName name="MonthHeaders" localSheetId="3">UPPER(TEXT('ZAKUČAC - NASELJE - BORAK'!D5,"mmmm"))</definedName>
    <definedName name="MonthHeaders">UPPER(TEXT(NEMIRA!D5,"mmmm"))</definedName>
    <definedName name="Ožu" localSheetId="9">DaysAndWeeks+DATE(' PODAŠPILJE - KUČIĆE -SLIME '!KalendarskaGodina,3,1)-WEEKDAY(DATE(' PODAŠPILJE - KUČIĆE -SLIME '!KalendarskaGodina,3,1),' PODAŠPILJE - KUČIĆE -SLIME '!WeekdayOption)+1</definedName>
    <definedName name="Ožu" localSheetId="13">'BLATO NA CETINI'!DaysAndWeeks+DATE('BLATO NA CETINI'!KalendarskaGodina,3,1)-WEEKDAY(DATE('BLATO NA CETINI'!KalendarskaGodina,3,1),'BLATO NA CETINI'!WeekdayOption)+1</definedName>
    <definedName name="Ožu" localSheetId="10">DaysAndWeeks+DATE('GATA-ČIŠLA-OSTRVICA-ZVEČANJE-SM'!KalendarskaGodina,3,1)-WEEKDAY(DATE('GATA-ČIŠLA-OSTRVICA-ZVEČANJE-SM'!KalendarskaGodina,3,1),'GATA-ČIŠLA-OSTRVICA-ZVEČANJE-SM'!WeekdayOption)+1</definedName>
    <definedName name="Ožu" localSheetId="11">DaysAndWeeks+DATE('KOSTANJE - PODGRAĐE -SEOCA'!KalendarskaGodina,3,1)-WEEKDAY(DATE('KOSTANJE - PODGRAĐE -SEOCA'!KalendarskaGodina,3,1),'KOSTANJE - PODGRAĐE -SEOCA'!WeekdayOption)+1</definedName>
    <definedName name="Ožu" localSheetId="2">DaysAndWeeks+DATE('MEDIĆI - PISAK'!KalendarskaGodina,3,1)-WEEKDAY(DATE('MEDIĆI - PISAK'!KalendarskaGodina,3,1),'MEDIĆI - PISAK'!WeekdayOption)+1</definedName>
    <definedName name="Ožu" localSheetId="4">DaysAndWeeks+DATE('NAKLICE - TUGARE - DUBRAVA'!KalendarskaGodina,3,1)-WEEKDAY(DATE('NAKLICE - TUGARE - DUBRAVA'!KalendarskaGodina,3,1),'NAKLICE - TUGARE - DUBRAVA'!WeekdayOption)+1</definedName>
    <definedName name="Ožu" localSheetId="7">DaysAndWeeks+DATE('ORIJ - BAJNICE '!KalendarskaGodina,3,1)-WEEKDAY(DATE('ORIJ - BAJNICE '!KalendarskaGodina,3,1),'ORIJ - BAJNICE '!WeekdayOption)+1</definedName>
    <definedName name="Ožu" localSheetId="5">DaysAndWeeks+DATE('PUT VRILA - LISIČINA'!KalendarskaGodina,3,1)-WEEKDAY(DATE('PUT VRILA - LISIČINA'!KalendarskaGodina,3,1),'PUT VRILA - LISIČINA'!WeekdayOption)+1</definedName>
    <definedName name="Ožu" localSheetId="1">DaysAndWeeks+DATE('SLAVINJ-LOKVA ROGOZNICA'!KalendarskaGodina,3,1)-WEEKDAY(DATE('SLAVINJ-LOKVA ROGOZNICA'!KalendarskaGodina,3,1),'SLAVINJ-LOKVA ROGOZNICA'!WeekdayOption)+1</definedName>
    <definedName name="Ožu" localSheetId="12">'TRNBUSI-DONJI DOLAC '!DaysAndWeeks+DATE('TRNBUSI-DONJI DOLAC '!KalendarskaGodina,3,1)-WEEKDAY(DATE('TRNBUSI-DONJI DOLAC '!KalendarskaGodina,3,1),'TRNBUSI-DONJI DOLAC '!WeekdayOption)+1</definedName>
    <definedName name="Ožu" localSheetId="6">DaysAndWeeks+DATE('VUKOVARSKA - DUGI RAT'!KalendarskaGodina,3,1)-WEEKDAY(DATE('VUKOVARSKA - DUGI RAT'!KalendarskaGodina,3,1),'VUKOVARSKA - DUGI RAT'!WeekdayOption)+1</definedName>
    <definedName name="Ožu" localSheetId="8">DaysAndWeeks+DATE(ZADVARJE!KalendarskaGodina,3,1)-WEEKDAY(DATE(ZADVARJE!KalendarskaGodina,3,1),ZADVARJE!WeekdayOption)+1</definedName>
    <definedName name="Ožu" localSheetId="3">DaysAndWeeks+DATE('ZAKUČAC - NASELJE - BORAK'!KalendarskaGodina,3,1)-WEEKDAY(DATE('ZAKUČAC - NASELJE - BORAK'!KalendarskaGodina,3,1),'ZAKUČAC - NASELJE - BORAK'!WeekdayOption)+1</definedName>
    <definedName name="Ožu">DaysAndWeeks+DATE(KalendarskaGodina,3,1)-WEEKDAY(DATE(KalendarskaGodina,3,1),WeekdayOption)+1</definedName>
    <definedName name="_xlnm.Print_Area" localSheetId="9">' PODAŠPILJE - KUČIĆE -SLIME '!$B$2:$AF$30</definedName>
    <definedName name="_xlnm.Print_Area" localSheetId="13">'BLATO NA CETINI'!$B$2:$AF$30</definedName>
    <definedName name="_xlnm.Print_Area" localSheetId="10">'GATA-ČIŠLA-OSTRVICA-ZVEČANJE-SM'!$B$2:$AF$30</definedName>
    <definedName name="_xlnm.Print_Area" localSheetId="11">'KOSTANJE - PODGRAĐE -SEOCA'!$B$2:$AF$30</definedName>
    <definedName name="_xlnm.Print_Area" localSheetId="2">'MEDIĆI - PISAK'!$B$2:$AF$30</definedName>
    <definedName name="_xlnm.Print_Area" localSheetId="4">'NAKLICE - TUGARE - DUBRAVA'!$B$2:$AF$30</definedName>
    <definedName name="_xlnm.Print_Area" localSheetId="0">NEMIRA!$B$2:$AF$30</definedName>
    <definedName name="_xlnm.Print_Area" localSheetId="7">'ORIJ - BAJNICE '!$B$2:$AF$30</definedName>
    <definedName name="_xlnm.Print_Area" localSheetId="5">'PUT VRILA - LISIČINA'!$B$2:$AF$30</definedName>
    <definedName name="_xlnm.Print_Area" localSheetId="1">'SLAVINJ-LOKVA ROGOZNICA'!$B$2:$AC$30</definedName>
    <definedName name="_xlnm.Print_Area" localSheetId="12">'TRNBUSI-DONJI DOLAC '!$B$2:$AF$30</definedName>
    <definedName name="_xlnm.Print_Area" localSheetId="6">'VUKOVARSKA - DUGI RAT'!$B$2:$AC$30</definedName>
    <definedName name="_xlnm.Print_Area" localSheetId="8">ZADVARJE!$B$2:$AF$30</definedName>
    <definedName name="_xlnm.Print_Area" localSheetId="3">'ZAKUČAC - NASELJE - BORAK'!$B$2:$AF$30</definedName>
    <definedName name="Pro" localSheetId="9">DaysAndWeeks+DATE(' PODAŠPILJE - KUČIĆE -SLIME '!KalendarskaGodina,12,1)-WEEKDAY(DATE(' PODAŠPILJE - KUČIĆE -SLIME '!KalendarskaGodina,12,1),' PODAŠPILJE - KUČIĆE -SLIME '!WeekdayOption)+1</definedName>
    <definedName name="Pro" localSheetId="13">'BLATO NA CETINI'!DaysAndWeeks+DATE('BLATO NA CETINI'!KalendarskaGodina,12,1)-WEEKDAY(DATE('BLATO NA CETINI'!KalendarskaGodina,12,1),'BLATO NA CETINI'!WeekdayOption)+1</definedName>
    <definedName name="Pro" localSheetId="10">DaysAndWeeks+DATE('GATA-ČIŠLA-OSTRVICA-ZVEČANJE-SM'!KalendarskaGodina,12,1)-WEEKDAY(DATE('GATA-ČIŠLA-OSTRVICA-ZVEČANJE-SM'!KalendarskaGodina,12,1),'GATA-ČIŠLA-OSTRVICA-ZVEČANJE-SM'!WeekdayOption)+1</definedName>
    <definedName name="Pro" localSheetId="11">DaysAndWeeks+DATE('KOSTANJE - PODGRAĐE -SEOCA'!KalendarskaGodina,12,1)-WEEKDAY(DATE('KOSTANJE - PODGRAĐE -SEOCA'!KalendarskaGodina,12,1),'KOSTANJE - PODGRAĐE -SEOCA'!WeekdayOption)+1</definedName>
    <definedName name="Pro" localSheetId="2">DaysAndWeeks+DATE('MEDIĆI - PISAK'!KalendarskaGodina,12,1)-WEEKDAY(DATE('MEDIĆI - PISAK'!KalendarskaGodina,12,1),'MEDIĆI - PISAK'!WeekdayOption)+1</definedName>
    <definedName name="Pro" localSheetId="4">DaysAndWeeks+DATE('NAKLICE - TUGARE - DUBRAVA'!KalendarskaGodina,12,1)-WEEKDAY(DATE('NAKLICE - TUGARE - DUBRAVA'!KalendarskaGodina,12,1),'NAKLICE - TUGARE - DUBRAVA'!WeekdayOption)+1</definedName>
    <definedName name="Pro" localSheetId="7">DaysAndWeeks+DATE('ORIJ - BAJNICE '!KalendarskaGodina,12,1)-WEEKDAY(DATE('ORIJ - BAJNICE '!KalendarskaGodina,12,1),'ORIJ - BAJNICE '!WeekdayOption)+1</definedName>
    <definedName name="Pro" localSheetId="5">DaysAndWeeks+DATE('PUT VRILA - LISIČINA'!KalendarskaGodina,12,1)-WEEKDAY(DATE('PUT VRILA - LISIČINA'!KalendarskaGodina,12,1),'PUT VRILA - LISIČINA'!WeekdayOption)+1</definedName>
    <definedName name="Pro" localSheetId="1">DaysAndWeeks+DATE('SLAVINJ-LOKVA ROGOZNICA'!KalendarskaGodina,12,1)-WEEKDAY(DATE('SLAVINJ-LOKVA ROGOZNICA'!KalendarskaGodina,12,1),'SLAVINJ-LOKVA ROGOZNICA'!WeekdayOption)+1</definedName>
    <definedName name="Pro" localSheetId="12">'TRNBUSI-DONJI DOLAC '!DaysAndWeeks+DATE('TRNBUSI-DONJI DOLAC '!KalendarskaGodina,12,1)-WEEKDAY(DATE('TRNBUSI-DONJI DOLAC '!KalendarskaGodina,12,1),'TRNBUSI-DONJI DOLAC '!WeekdayOption)+1</definedName>
    <definedName name="Pro" localSheetId="6">DaysAndWeeks+DATE('VUKOVARSKA - DUGI RAT'!KalendarskaGodina,12,1)-WEEKDAY(DATE('VUKOVARSKA - DUGI RAT'!KalendarskaGodina,12,1),'VUKOVARSKA - DUGI RAT'!WeekdayOption)+1</definedName>
    <definedName name="Pro" localSheetId="8">DaysAndWeeks+DATE(ZADVARJE!KalendarskaGodina,12,1)-WEEKDAY(DATE(ZADVARJE!KalendarskaGodina,12,1),ZADVARJE!WeekdayOption)+1</definedName>
    <definedName name="Pro" localSheetId="3">DaysAndWeeks+DATE('ZAKUČAC - NASELJE - BORAK'!KalendarskaGodina,12,1)-WEEKDAY(DATE('ZAKUČAC - NASELJE - BORAK'!KalendarskaGodina,12,1),'ZAKUČAC - NASELJE - BORAK'!WeekdayOption)+1</definedName>
    <definedName name="Pro">DaysAndWeeks+DATE(KalendarskaGodina,12,1)-WEEKDAY(DATE(KalendarskaGodina,12,1),WeekdayOption)+1</definedName>
    <definedName name="RowTitleRegion1..K1" localSheetId="9">' PODAŠPILJE - KUČIĆE -SLIME '!$B$1</definedName>
    <definedName name="RowTitleRegion1..K1" localSheetId="13">'BLATO NA CETINI'!$B$1</definedName>
    <definedName name="RowTitleRegion1..K1" localSheetId="10">'GATA-ČIŠLA-OSTRVICA-ZVEČANJE-SM'!$B$1</definedName>
    <definedName name="RowTitleRegion1..K1" localSheetId="11">'KOSTANJE - PODGRAĐE -SEOCA'!$B$1</definedName>
    <definedName name="RowTitleRegion1..K1" localSheetId="2">'MEDIĆI - PISAK'!$B$1</definedName>
    <definedName name="RowTitleRegion1..K1" localSheetId="4">'NAKLICE - TUGARE - DUBRAVA'!$B$1</definedName>
    <definedName name="RowTitleRegion1..K1" localSheetId="7">'ORIJ - BAJNICE '!$B$1</definedName>
    <definedName name="RowTitleRegion1..K1" localSheetId="5">'PUT VRILA - LISIČINA'!$B$1</definedName>
    <definedName name="RowTitleRegion1..K1" localSheetId="1">'SLAVINJ-LOKVA ROGOZNICA'!$B$1</definedName>
    <definedName name="RowTitleRegion1..K1" localSheetId="12">'TRNBUSI-DONJI DOLAC '!$B$1</definedName>
    <definedName name="RowTitleRegion1..K1" localSheetId="6">'VUKOVARSKA - DUGI RAT'!$B$1</definedName>
    <definedName name="RowTitleRegion1..K1" localSheetId="8">ZADVARJE!$B$1</definedName>
    <definedName name="RowTitleRegion1..K1" localSheetId="3">'ZAKUČAC - NASELJE - BORAK'!$B$1</definedName>
    <definedName name="RowTitleRegion1..K1">NEMIRA!$B$1</definedName>
    <definedName name="Ruj" localSheetId="9">DaysAndWeeks+DATE(' PODAŠPILJE - KUČIĆE -SLIME '!KalendarskaGodina,9,1)-WEEKDAY(DATE(' PODAŠPILJE - KUČIĆE -SLIME '!KalendarskaGodina,9,1),' PODAŠPILJE - KUČIĆE -SLIME '!WeekdayOption)+1</definedName>
    <definedName name="Ruj" localSheetId="13">'BLATO NA CETINI'!DaysAndWeeks+DATE('BLATO NA CETINI'!KalendarskaGodina,9,1)-WEEKDAY(DATE('BLATO NA CETINI'!KalendarskaGodina,9,1),'BLATO NA CETINI'!WeekdayOption)+1</definedName>
    <definedName name="Ruj" localSheetId="10">DaysAndWeeks+DATE('GATA-ČIŠLA-OSTRVICA-ZVEČANJE-SM'!KalendarskaGodina,9,1)-WEEKDAY(DATE('GATA-ČIŠLA-OSTRVICA-ZVEČANJE-SM'!KalendarskaGodina,9,1),'GATA-ČIŠLA-OSTRVICA-ZVEČANJE-SM'!WeekdayOption)+1</definedName>
    <definedName name="Ruj" localSheetId="11">DaysAndWeeks+DATE('KOSTANJE - PODGRAĐE -SEOCA'!KalendarskaGodina,9,1)-WEEKDAY(DATE('KOSTANJE - PODGRAĐE -SEOCA'!KalendarskaGodina,9,1),'KOSTANJE - PODGRAĐE -SEOCA'!WeekdayOption)+1</definedName>
    <definedName name="Ruj" localSheetId="2">DaysAndWeeks+DATE('MEDIĆI - PISAK'!KalendarskaGodina,9,1)-WEEKDAY(DATE('MEDIĆI - PISAK'!KalendarskaGodina,9,1),'MEDIĆI - PISAK'!WeekdayOption)+1</definedName>
    <definedName name="Ruj" localSheetId="4">DaysAndWeeks+DATE('NAKLICE - TUGARE - DUBRAVA'!KalendarskaGodina,9,1)-WEEKDAY(DATE('NAKLICE - TUGARE - DUBRAVA'!KalendarskaGodina,9,1),'NAKLICE - TUGARE - DUBRAVA'!WeekdayOption)+1</definedName>
    <definedName name="Ruj" localSheetId="7">DaysAndWeeks+DATE('ORIJ - BAJNICE '!KalendarskaGodina,9,1)-WEEKDAY(DATE('ORIJ - BAJNICE '!KalendarskaGodina,9,1),'ORIJ - BAJNICE '!WeekdayOption)+1</definedName>
    <definedName name="Ruj" localSheetId="5">DaysAndWeeks+DATE('PUT VRILA - LISIČINA'!KalendarskaGodina,9,1)-WEEKDAY(DATE('PUT VRILA - LISIČINA'!KalendarskaGodina,9,1),'PUT VRILA - LISIČINA'!WeekdayOption)+1</definedName>
    <definedName name="Ruj" localSheetId="1">DaysAndWeeks+DATE('SLAVINJ-LOKVA ROGOZNICA'!KalendarskaGodina,9,1)-WEEKDAY(DATE('SLAVINJ-LOKVA ROGOZNICA'!KalendarskaGodina,9,1),'SLAVINJ-LOKVA ROGOZNICA'!WeekdayOption)+1</definedName>
    <definedName name="Ruj" localSheetId="12">'TRNBUSI-DONJI DOLAC '!DaysAndWeeks+DATE('TRNBUSI-DONJI DOLAC '!KalendarskaGodina,9,1)-WEEKDAY(DATE('TRNBUSI-DONJI DOLAC '!KalendarskaGodina,9,1),'TRNBUSI-DONJI DOLAC '!WeekdayOption)+1</definedName>
    <definedName name="Ruj" localSheetId="6">DaysAndWeeks+DATE('VUKOVARSKA - DUGI RAT'!KalendarskaGodina,9,1)-WEEKDAY(DATE('VUKOVARSKA - DUGI RAT'!KalendarskaGodina,9,1),'VUKOVARSKA - DUGI RAT'!WeekdayOption)+1</definedName>
    <definedName name="Ruj" localSheetId="8">DaysAndWeeks+DATE(ZADVARJE!KalendarskaGodina,9,1)-WEEKDAY(DATE(ZADVARJE!KalendarskaGodina,9,1),ZADVARJE!WeekdayOption)+1</definedName>
    <definedName name="Ruj" localSheetId="3">DaysAndWeeks+DATE('ZAKUČAC - NASELJE - BORAK'!KalendarskaGodina,9,1)-WEEKDAY(DATE('ZAKUČAC - NASELJE - BORAK'!KalendarskaGodina,9,1),'ZAKUČAC - NASELJE - BORAK'!WeekdayOption)+1</definedName>
    <definedName name="Ruj">DaysAndWeeks+DATE(KalendarskaGodina,9,1)-WEEKDAY(DATE(KalendarskaGodina,9,1),WeekdayOption)+1</definedName>
    <definedName name="Sij" localSheetId="9">DaysAndWeeks+DATE(' PODAŠPILJE - KUČIĆE -SLIME '!KalendarskaGodina,1,1)-WEEKDAY(DATE(' PODAŠPILJE - KUČIĆE -SLIME '!KalendarskaGodina,1,1),' PODAŠPILJE - KUČIĆE -SLIME '!WeekdayOption)+1</definedName>
    <definedName name="Sij" localSheetId="13">'BLATO NA CETINI'!DaysAndWeeks+DATE('BLATO NA CETINI'!KalendarskaGodina,1,1)-WEEKDAY(DATE('BLATO NA CETINI'!KalendarskaGodina,1,1),'BLATO NA CETINI'!WeekdayOption)+1</definedName>
    <definedName name="Sij" localSheetId="10">DaysAndWeeks+DATE('GATA-ČIŠLA-OSTRVICA-ZVEČANJE-SM'!KalendarskaGodina,1,1)-WEEKDAY(DATE('GATA-ČIŠLA-OSTRVICA-ZVEČANJE-SM'!KalendarskaGodina,1,1),'GATA-ČIŠLA-OSTRVICA-ZVEČANJE-SM'!WeekdayOption)+1</definedName>
    <definedName name="Sij" localSheetId="11">DaysAndWeeks+DATE('KOSTANJE - PODGRAĐE -SEOCA'!KalendarskaGodina,1,1)-WEEKDAY(DATE('KOSTANJE - PODGRAĐE -SEOCA'!KalendarskaGodina,1,1),'KOSTANJE - PODGRAĐE -SEOCA'!WeekdayOption)+1</definedName>
    <definedName name="Sij" localSheetId="2">DaysAndWeeks+DATE('MEDIĆI - PISAK'!KalendarskaGodina,1,1)-WEEKDAY(DATE('MEDIĆI - PISAK'!KalendarskaGodina,1,1),'MEDIĆI - PISAK'!WeekdayOption)+1</definedName>
    <definedName name="Sij" localSheetId="4">DaysAndWeeks+DATE('NAKLICE - TUGARE - DUBRAVA'!KalendarskaGodina,1,1)-WEEKDAY(DATE('NAKLICE - TUGARE - DUBRAVA'!KalendarskaGodina,1,1),'NAKLICE - TUGARE - DUBRAVA'!WeekdayOption)+1</definedName>
    <definedName name="Sij" localSheetId="7">DaysAndWeeks+DATE('ORIJ - BAJNICE '!KalendarskaGodina,1,1)-WEEKDAY(DATE('ORIJ - BAJNICE '!KalendarskaGodina,1,1),'ORIJ - BAJNICE '!WeekdayOption)+1</definedName>
    <definedName name="Sij" localSheetId="5">DaysAndWeeks+DATE('PUT VRILA - LISIČINA'!KalendarskaGodina,1,1)-WEEKDAY(DATE('PUT VRILA - LISIČINA'!KalendarskaGodina,1,1),'PUT VRILA - LISIČINA'!WeekdayOption)+1</definedName>
    <definedName name="Sij" localSheetId="1">DaysAndWeeks+DATE('SLAVINJ-LOKVA ROGOZNICA'!KalendarskaGodina,1,1)-WEEKDAY(DATE('SLAVINJ-LOKVA ROGOZNICA'!KalendarskaGodina,1,1),'SLAVINJ-LOKVA ROGOZNICA'!WeekdayOption)+1</definedName>
    <definedName name="Sij" localSheetId="12">'TRNBUSI-DONJI DOLAC '!DaysAndWeeks+DATE('TRNBUSI-DONJI DOLAC '!KalendarskaGodina,1,1)-WEEKDAY(DATE('TRNBUSI-DONJI DOLAC '!KalendarskaGodina,1,1),'TRNBUSI-DONJI DOLAC '!WeekdayOption)+1</definedName>
    <definedName name="Sij" localSheetId="6">DaysAndWeeks+DATE('VUKOVARSKA - DUGI RAT'!KalendarskaGodina,1,1)-WEEKDAY(DATE('VUKOVARSKA - DUGI RAT'!KalendarskaGodina,1,1),'VUKOVARSKA - DUGI RAT'!WeekdayOption)+1</definedName>
    <definedName name="Sij" localSheetId="8">DaysAndWeeks+DATE(ZADVARJE!KalendarskaGodina,1,1)-WEEKDAY(DATE(ZADVARJE!KalendarskaGodina,1,1),ZADVARJE!WeekdayOption)+1</definedName>
    <definedName name="Sij" localSheetId="3">DaysAndWeeks+DATE('ZAKUČAC - NASELJE - BORAK'!KalendarskaGodina,1,1)-WEEKDAY(DATE('ZAKUČAC - NASELJE - BORAK'!KalendarskaGodina,1,1),'ZAKUČAC - NASELJE - BORAK'!WeekdayOption)+1</definedName>
    <definedName name="Sij">DaysAndWeeks+DATE(KalendarskaGodina,1,1)-WEEKDAY(DATE(KalendarskaGodina,1,1),WeekdayOption)+1</definedName>
    <definedName name="SR" localSheetId="13">'BLATO NA CETINI'!DaysAndWeeks+ DateOfFirst - WEEKDAY(DateOfFirst,2)</definedName>
    <definedName name="SR" localSheetId="12">'TRNBUSI-DONJI DOLAC '!DaysAndWeeks+ DateOfFirst - WEEKDAY(DateOfFirst,2)</definedName>
    <definedName name="SR">'TRNBUSI-DONJI DOLAC '!DaysAndWeeks+ DateOfFirst - WEEKDAY(DateOfFirst,2)</definedName>
    <definedName name="Srp" localSheetId="9">DaysAndWeeks+DATE(' PODAŠPILJE - KUČIĆE -SLIME '!KalendarskaGodina,7,1)-WEEKDAY(DATE(' PODAŠPILJE - KUČIĆE -SLIME '!KalendarskaGodina,7,1),' PODAŠPILJE - KUČIĆE -SLIME '!WeekdayOption)+1</definedName>
    <definedName name="Srp" localSheetId="13">'BLATO NA CETINI'!DaysAndWeeks+DATE('BLATO NA CETINI'!KalendarskaGodina,7,1)-WEEKDAY(DATE('BLATO NA CETINI'!KalendarskaGodina,7,1),'BLATO NA CETINI'!WeekdayOption)+1</definedName>
    <definedName name="Srp" localSheetId="10">DaysAndWeeks+DATE('GATA-ČIŠLA-OSTRVICA-ZVEČANJE-SM'!KalendarskaGodina,7,1)-WEEKDAY(DATE('GATA-ČIŠLA-OSTRVICA-ZVEČANJE-SM'!KalendarskaGodina,7,1),'GATA-ČIŠLA-OSTRVICA-ZVEČANJE-SM'!WeekdayOption)+1</definedName>
    <definedName name="Srp" localSheetId="11">DaysAndWeeks+DATE('KOSTANJE - PODGRAĐE -SEOCA'!KalendarskaGodina,7,1)-WEEKDAY(DATE('KOSTANJE - PODGRAĐE -SEOCA'!KalendarskaGodina,7,1),'KOSTANJE - PODGRAĐE -SEOCA'!WeekdayOption)+1</definedName>
    <definedName name="Srp" localSheetId="2">DaysAndWeeks+DATE('MEDIĆI - PISAK'!KalendarskaGodina,7,1)-WEEKDAY(DATE('MEDIĆI - PISAK'!KalendarskaGodina,7,1),'MEDIĆI - PISAK'!WeekdayOption)+1</definedName>
    <definedName name="Srp" localSheetId="4">DaysAndWeeks+DATE('NAKLICE - TUGARE - DUBRAVA'!KalendarskaGodina,7,1)-WEEKDAY(DATE('NAKLICE - TUGARE - DUBRAVA'!KalendarskaGodina,7,1),'NAKLICE - TUGARE - DUBRAVA'!WeekdayOption)+1</definedName>
    <definedName name="Srp" localSheetId="7">DaysAndWeeks+DATE('ORIJ - BAJNICE '!KalendarskaGodina,7,1)-WEEKDAY(DATE('ORIJ - BAJNICE '!KalendarskaGodina,7,1),'ORIJ - BAJNICE '!WeekdayOption)+1</definedName>
    <definedName name="Srp" localSheetId="5">DaysAndWeeks+DATE('PUT VRILA - LISIČINA'!KalendarskaGodina,7,1)-WEEKDAY(DATE('PUT VRILA - LISIČINA'!KalendarskaGodina,7,1),'PUT VRILA - LISIČINA'!WeekdayOption)+1</definedName>
    <definedName name="Srp" localSheetId="1">DaysAndWeeks+DATE('SLAVINJ-LOKVA ROGOZNICA'!KalendarskaGodina,7,1)-WEEKDAY(DATE('SLAVINJ-LOKVA ROGOZNICA'!KalendarskaGodina,7,1),'SLAVINJ-LOKVA ROGOZNICA'!WeekdayOption)+1</definedName>
    <definedName name="Srp" localSheetId="12">'TRNBUSI-DONJI DOLAC '!DaysAndWeeks+DATE('TRNBUSI-DONJI DOLAC '!KalendarskaGodina,7,1)-WEEKDAY(DATE('TRNBUSI-DONJI DOLAC '!KalendarskaGodina,7,1),'TRNBUSI-DONJI DOLAC '!WeekdayOption)+1</definedName>
    <definedName name="Srp" localSheetId="6">DaysAndWeeks+DATE('VUKOVARSKA - DUGI RAT'!KalendarskaGodina,7,1)-WEEKDAY(DATE('VUKOVARSKA - DUGI RAT'!KalendarskaGodina,7,1),'VUKOVARSKA - DUGI RAT'!WeekdayOption)+1</definedName>
    <definedName name="Srp" localSheetId="8">DaysAndWeeks+DATE(ZADVARJE!KalendarskaGodina,7,1)-WEEKDAY(DATE(ZADVARJE!KalendarskaGodina,7,1),ZADVARJE!WeekdayOption)+1</definedName>
    <definedName name="Srp" localSheetId="3">DaysAndWeeks+DATE('ZAKUČAC - NASELJE - BORAK'!KalendarskaGodina,7,1)-WEEKDAY(DATE('ZAKUČAC - NASELJE - BORAK'!KalendarskaGodina,7,1),'ZAKUČAC - NASELJE - BORAK'!WeekdayOption)+1</definedName>
    <definedName name="Srp">DaysAndWeeks+DATE(KalendarskaGodina,7,1)-WEEKDAY(DATE(KalendarskaGodina,7,1),WeekdayOption)+1</definedName>
    <definedName name="Stu" localSheetId="9">DaysAndWeeks+DATE(' PODAŠPILJE - KUČIĆE -SLIME '!KalendarskaGodina,11,1)-WEEKDAY(DATE(' PODAŠPILJE - KUČIĆE -SLIME '!KalendarskaGodina,11,1),' PODAŠPILJE - KUČIĆE -SLIME '!WeekdayOption)+1</definedName>
    <definedName name="Stu" localSheetId="13">'BLATO NA CETINI'!DaysAndWeeks+DATE('BLATO NA CETINI'!KalendarskaGodina,11,1)-WEEKDAY(DATE('BLATO NA CETINI'!KalendarskaGodina,11,1),'BLATO NA CETINI'!WeekdayOption)+1</definedName>
    <definedName name="Stu" localSheetId="10">DaysAndWeeks+DATE('GATA-ČIŠLA-OSTRVICA-ZVEČANJE-SM'!KalendarskaGodina,11,1)-WEEKDAY(DATE('GATA-ČIŠLA-OSTRVICA-ZVEČANJE-SM'!KalendarskaGodina,11,1),'GATA-ČIŠLA-OSTRVICA-ZVEČANJE-SM'!WeekdayOption)+1</definedName>
    <definedName name="Stu" localSheetId="11">DaysAndWeeks+DATE('KOSTANJE - PODGRAĐE -SEOCA'!KalendarskaGodina,11,1)-WEEKDAY(DATE('KOSTANJE - PODGRAĐE -SEOCA'!KalendarskaGodina,11,1),'KOSTANJE - PODGRAĐE -SEOCA'!WeekdayOption)+1</definedName>
    <definedName name="Stu" localSheetId="2">DaysAndWeeks+DATE('MEDIĆI - PISAK'!KalendarskaGodina,11,1)-WEEKDAY(DATE('MEDIĆI - PISAK'!KalendarskaGodina,11,1),'MEDIĆI - PISAK'!WeekdayOption)+1</definedName>
    <definedName name="Stu" localSheetId="4">DaysAndWeeks+DATE('NAKLICE - TUGARE - DUBRAVA'!KalendarskaGodina,11,1)-WEEKDAY(DATE('NAKLICE - TUGARE - DUBRAVA'!KalendarskaGodina,11,1),'NAKLICE - TUGARE - DUBRAVA'!WeekdayOption)+1</definedName>
    <definedName name="Stu" localSheetId="7">DaysAndWeeks+DATE('ORIJ - BAJNICE '!KalendarskaGodina,11,1)-WEEKDAY(DATE('ORIJ - BAJNICE '!KalendarskaGodina,11,1),'ORIJ - BAJNICE '!WeekdayOption)+1</definedName>
    <definedName name="Stu" localSheetId="5">DaysAndWeeks+DATE('PUT VRILA - LISIČINA'!KalendarskaGodina,11,1)-WEEKDAY(DATE('PUT VRILA - LISIČINA'!KalendarskaGodina,11,1),'PUT VRILA - LISIČINA'!WeekdayOption)+1</definedName>
    <definedName name="Stu" localSheetId="1">DaysAndWeeks+DATE('SLAVINJ-LOKVA ROGOZNICA'!KalendarskaGodina,11,1)-WEEKDAY(DATE('SLAVINJ-LOKVA ROGOZNICA'!KalendarskaGodina,11,1),'SLAVINJ-LOKVA ROGOZNICA'!WeekdayOption)+1</definedName>
    <definedName name="Stu" localSheetId="12">'TRNBUSI-DONJI DOLAC '!DaysAndWeeks+DATE('TRNBUSI-DONJI DOLAC '!KalendarskaGodina,11,1)-WEEKDAY(DATE('TRNBUSI-DONJI DOLAC '!KalendarskaGodina,11,1),'TRNBUSI-DONJI DOLAC '!WeekdayOption)+1</definedName>
    <definedName name="Stu" localSheetId="6">DaysAndWeeks+DATE('VUKOVARSKA - DUGI RAT'!KalendarskaGodina,11,1)-WEEKDAY(DATE('VUKOVARSKA - DUGI RAT'!KalendarskaGodina,11,1),'VUKOVARSKA - DUGI RAT'!WeekdayOption)+1</definedName>
    <definedName name="Stu" localSheetId="8">DaysAndWeeks+DATE(ZADVARJE!KalendarskaGodina,11,1)-WEEKDAY(DATE(ZADVARJE!KalendarskaGodina,11,1),ZADVARJE!WeekdayOption)+1</definedName>
    <definedName name="Stu" localSheetId="3">DaysAndWeeks+DATE('ZAKUČAC - NASELJE - BORAK'!KalendarskaGodina,11,1)-WEEKDAY(DATE('ZAKUČAC - NASELJE - BORAK'!KalendarskaGodina,11,1),'ZAKUČAC - NASELJE - BORAK'!WeekdayOption)+1</definedName>
    <definedName name="Stu">DaysAndWeeks+DATE(KalendarskaGodina,11,1)-WEEKDAY(DATE(KalendarskaGodina,11,1),WeekdayOption)+1</definedName>
    <definedName name="Svi" localSheetId="9">DaysAndWeeks+DATE(' PODAŠPILJE - KUČIĆE -SLIME '!KalendarskaGodina,5,1)-WEEKDAY(DATE(' PODAŠPILJE - KUČIĆE -SLIME '!KalendarskaGodina,5,1),' PODAŠPILJE - KUČIĆE -SLIME '!WeekdayOption)+1</definedName>
    <definedName name="Svi" localSheetId="13">'BLATO NA CETINI'!DaysAndWeeks+DATE('BLATO NA CETINI'!KalendarskaGodina,5,1)-WEEKDAY(DATE('BLATO NA CETINI'!KalendarskaGodina,5,1),'BLATO NA CETINI'!WeekdayOption)+1</definedName>
    <definedName name="Svi" localSheetId="10">DaysAndWeeks+DATE('GATA-ČIŠLA-OSTRVICA-ZVEČANJE-SM'!KalendarskaGodina,5,1)-WEEKDAY(DATE('GATA-ČIŠLA-OSTRVICA-ZVEČANJE-SM'!KalendarskaGodina,5,1),'GATA-ČIŠLA-OSTRVICA-ZVEČANJE-SM'!WeekdayOption)+1</definedName>
    <definedName name="Svi" localSheetId="11">DaysAndWeeks+DATE('KOSTANJE - PODGRAĐE -SEOCA'!KalendarskaGodina,5,1)-WEEKDAY(DATE('KOSTANJE - PODGRAĐE -SEOCA'!KalendarskaGodina,5,1),'KOSTANJE - PODGRAĐE -SEOCA'!WeekdayOption)+1</definedName>
    <definedName name="Svi" localSheetId="2">DaysAndWeeks+DATE('MEDIĆI - PISAK'!KalendarskaGodina,5,1)-WEEKDAY(DATE('MEDIĆI - PISAK'!KalendarskaGodina,5,1),'MEDIĆI - PISAK'!WeekdayOption)+1</definedName>
    <definedName name="Svi" localSheetId="4">DaysAndWeeks+DATE('NAKLICE - TUGARE - DUBRAVA'!KalendarskaGodina,5,1)-WEEKDAY(DATE('NAKLICE - TUGARE - DUBRAVA'!KalendarskaGodina,5,1),'NAKLICE - TUGARE - DUBRAVA'!WeekdayOption)+1</definedName>
    <definedName name="Svi" localSheetId="7">DaysAndWeeks+DATE('ORIJ - BAJNICE '!KalendarskaGodina,5,1)-WEEKDAY(DATE('ORIJ - BAJNICE '!KalendarskaGodina,5,1),'ORIJ - BAJNICE '!WeekdayOption)+1</definedName>
    <definedName name="Svi" localSheetId="5">DaysAndWeeks+DATE('PUT VRILA - LISIČINA'!KalendarskaGodina,5,1)-WEEKDAY(DATE('PUT VRILA - LISIČINA'!KalendarskaGodina,5,1),'PUT VRILA - LISIČINA'!WeekdayOption)+1</definedName>
    <definedName name="Svi" localSheetId="1">DaysAndWeeks+DATE('SLAVINJ-LOKVA ROGOZNICA'!KalendarskaGodina,5,1)-WEEKDAY(DATE('SLAVINJ-LOKVA ROGOZNICA'!KalendarskaGodina,5,1),'SLAVINJ-LOKVA ROGOZNICA'!WeekdayOption)+1</definedName>
    <definedName name="Svi" localSheetId="12">'TRNBUSI-DONJI DOLAC '!DaysAndWeeks+DATE('TRNBUSI-DONJI DOLAC '!KalendarskaGodina,5,1)-WEEKDAY(DATE('TRNBUSI-DONJI DOLAC '!KalendarskaGodina,5,1),'TRNBUSI-DONJI DOLAC '!WeekdayOption)+1</definedName>
    <definedName name="Svi" localSheetId="6">DaysAndWeeks+DATE('VUKOVARSKA - DUGI RAT'!KalendarskaGodina,5,1)-WEEKDAY(DATE('VUKOVARSKA - DUGI RAT'!KalendarskaGodina,5,1),'VUKOVARSKA - DUGI RAT'!WeekdayOption)+1</definedName>
    <definedName name="Svi" localSheetId="8">DaysAndWeeks+DATE(ZADVARJE!KalendarskaGodina,5,1)-WEEKDAY(DATE(ZADVARJE!KalendarskaGodina,5,1),ZADVARJE!WeekdayOption)+1</definedName>
    <definedName name="Svi" localSheetId="3">DaysAndWeeks+DATE('ZAKUČAC - NASELJE - BORAK'!KalendarskaGodina,5,1)-WEEKDAY(DATE('ZAKUČAC - NASELJE - BORAK'!KalendarskaGodina,5,1),'ZAKUČAC - NASELJE - BORAK'!WeekdayOption)+1</definedName>
    <definedName name="Svi">DaysAndWeeks+DATE(KalendarskaGodina,5,1)-WEEKDAY(DATE(KalendarskaGodina,5,1),WeekdayOption)+1</definedName>
    <definedName name="Tra" localSheetId="9">DaysAndWeeks+DATE(' PODAŠPILJE - KUČIĆE -SLIME '!KalendarskaGodina,4,1)-WEEKDAY(DATE(' PODAŠPILJE - KUČIĆE -SLIME '!KalendarskaGodina,4,1),' PODAŠPILJE - KUČIĆE -SLIME '!WeekdayOption)+1</definedName>
    <definedName name="Tra" localSheetId="13">'BLATO NA CETINI'!DaysAndWeeks+DATE('BLATO NA CETINI'!KalendarskaGodina,4,1)-WEEKDAY(DATE('BLATO NA CETINI'!KalendarskaGodina,4,1),'BLATO NA CETINI'!WeekdayOption)+1</definedName>
    <definedName name="Tra" localSheetId="10">DaysAndWeeks+DATE('GATA-ČIŠLA-OSTRVICA-ZVEČANJE-SM'!KalendarskaGodina,4,1)-WEEKDAY(DATE('GATA-ČIŠLA-OSTRVICA-ZVEČANJE-SM'!KalendarskaGodina,4,1),'GATA-ČIŠLA-OSTRVICA-ZVEČANJE-SM'!WeekdayOption)+1</definedName>
    <definedName name="Tra" localSheetId="11">DaysAndWeeks+DATE('KOSTANJE - PODGRAĐE -SEOCA'!KalendarskaGodina,4,1)-WEEKDAY(DATE('KOSTANJE - PODGRAĐE -SEOCA'!KalendarskaGodina,4,1),'KOSTANJE - PODGRAĐE -SEOCA'!WeekdayOption)+1</definedName>
    <definedName name="Tra" localSheetId="2">DaysAndWeeks+DATE('MEDIĆI - PISAK'!KalendarskaGodina,4,1)-WEEKDAY(DATE('MEDIĆI - PISAK'!KalendarskaGodina,4,1),'MEDIĆI - PISAK'!WeekdayOption)+1</definedName>
    <definedName name="Tra" localSheetId="4">DaysAndWeeks+DATE('NAKLICE - TUGARE - DUBRAVA'!KalendarskaGodina,4,1)-WEEKDAY(DATE('NAKLICE - TUGARE - DUBRAVA'!KalendarskaGodina,4,1),'NAKLICE - TUGARE - DUBRAVA'!WeekdayOption)+1</definedName>
    <definedName name="Tra" localSheetId="7">DaysAndWeeks+DATE('ORIJ - BAJNICE '!KalendarskaGodina,4,1)-WEEKDAY(DATE('ORIJ - BAJNICE '!KalendarskaGodina,4,1),'ORIJ - BAJNICE '!WeekdayOption)+1</definedName>
    <definedName name="Tra" localSheetId="5">DaysAndWeeks+DATE('PUT VRILA - LISIČINA'!KalendarskaGodina,4,1)-WEEKDAY(DATE('PUT VRILA - LISIČINA'!KalendarskaGodina,4,1),'PUT VRILA - LISIČINA'!WeekdayOption)+1</definedName>
    <definedName name="Tra" localSheetId="1">DaysAndWeeks+DATE('SLAVINJ-LOKVA ROGOZNICA'!KalendarskaGodina,4,1)-WEEKDAY(DATE('SLAVINJ-LOKVA ROGOZNICA'!KalendarskaGodina,4,1),'SLAVINJ-LOKVA ROGOZNICA'!WeekdayOption)+1</definedName>
    <definedName name="Tra" localSheetId="12">'TRNBUSI-DONJI DOLAC '!DaysAndWeeks+DATE('TRNBUSI-DONJI DOLAC '!KalendarskaGodina,4,1)-WEEKDAY(DATE('TRNBUSI-DONJI DOLAC '!KalendarskaGodina,4,1),'TRNBUSI-DONJI DOLAC '!WeekdayOption)+1</definedName>
    <definedName name="Tra" localSheetId="6">DaysAndWeeks+DATE('VUKOVARSKA - DUGI RAT'!KalendarskaGodina,4,1)-WEEKDAY(DATE('VUKOVARSKA - DUGI RAT'!KalendarskaGodina,4,1),'VUKOVARSKA - DUGI RAT'!WeekdayOption)+1</definedName>
    <definedName name="Tra" localSheetId="8">DaysAndWeeks+DATE(ZADVARJE!KalendarskaGodina,4,1)-WEEKDAY(DATE(ZADVARJE!KalendarskaGodina,4,1),ZADVARJE!WeekdayOption)+1</definedName>
    <definedName name="Tra" localSheetId="3">DaysAndWeeks+DATE('ZAKUČAC - NASELJE - BORAK'!KalendarskaGodina,4,1)-WEEKDAY(DATE('ZAKUČAC - NASELJE - BORAK'!KalendarskaGodina,4,1),'ZAKUČAC - NASELJE - BORAK'!WeekdayOption)+1</definedName>
    <definedName name="Tra">DaysAndWeeks+DATE(KalendarskaGodina,4,1)-WEEKDAY(DATE(KalendarskaGodina,4,1),WeekdayOption)+1</definedName>
    <definedName name="Velj" localSheetId="9">DaysAndWeeks+DATE(' PODAŠPILJE - KUČIĆE -SLIME '!KalendarskaGodina,2,1)-WEEKDAY(DATE(' PODAŠPILJE - KUČIĆE -SLIME '!KalendarskaGodina,2,1),' PODAŠPILJE - KUČIĆE -SLIME '!WeekdayOption)+1</definedName>
    <definedName name="Velj" localSheetId="13">'BLATO NA CETINI'!DaysAndWeeks+DATE('BLATO NA CETINI'!KalendarskaGodina,2,1)-WEEKDAY(DATE('BLATO NA CETINI'!KalendarskaGodina,2,1),'BLATO NA CETINI'!WeekdayOption)+1</definedName>
    <definedName name="Velj" localSheetId="10">DaysAndWeeks+DATE('GATA-ČIŠLA-OSTRVICA-ZVEČANJE-SM'!KalendarskaGodina,2,1)-WEEKDAY(DATE('GATA-ČIŠLA-OSTRVICA-ZVEČANJE-SM'!KalendarskaGodina,2,1),'GATA-ČIŠLA-OSTRVICA-ZVEČANJE-SM'!WeekdayOption)+1</definedName>
    <definedName name="Velj" localSheetId="11">DaysAndWeeks+DATE('KOSTANJE - PODGRAĐE -SEOCA'!KalendarskaGodina,2,1)-WEEKDAY(DATE('KOSTANJE - PODGRAĐE -SEOCA'!KalendarskaGodina,2,1),'KOSTANJE - PODGRAĐE -SEOCA'!WeekdayOption)+1</definedName>
    <definedName name="Velj" localSheetId="2">DaysAndWeeks+DATE('MEDIĆI - PISAK'!KalendarskaGodina,2,1)-WEEKDAY(DATE('MEDIĆI - PISAK'!KalendarskaGodina,2,1),'MEDIĆI - PISAK'!WeekdayOption)+1</definedName>
    <definedName name="Velj" localSheetId="4">DaysAndWeeks+DATE('NAKLICE - TUGARE - DUBRAVA'!KalendarskaGodina,2,1)-WEEKDAY(DATE('NAKLICE - TUGARE - DUBRAVA'!KalendarskaGodina,2,1),'NAKLICE - TUGARE - DUBRAVA'!WeekdayOption)+1</definedName>
    <definedName name="Velj" localSheetId="7">DaysAndWeeks+DATE('ORIJ - BAJNICE '!KalendarskaGodina,2,1)-WEEKDAY(DATE('ORIJ - BAJNICE '!KalendarskaGodina,2,1),'ORIJ - BAJNICE '!WeekdayOption)+1</definedName>
    <definedName name="Velj" localSheetId="5">DaysAndWeeks+DATE('PUT VRILA - LISIČINA'!KalendarskaGodina,2,1)-WEEKDAY(DATE('PUT VRILA - LISIČINA'!KalendarskaGodina,2,1),'PUT VRILA - LISIČINA'!WeekdayOption)+1</definedName>
    <definedName name="Velj" localSheetId="1">DaysAndWeeks+DATE('SLAVINJ-LOKVA ROGOZNICA'!KalendarskaGodina,2,1)-WEEKDAY(DATE('SLAVINJ-LOKVA ROGOZNICA'!KalendarskaGodina,2,1),'SLAVINJ-LOKVA ROGOZNICA'!WeekdayOption)+1</definedName>
    <definedName name="Velj" localSheetId="12">'TRNBUSI-DONJI DOLAC '!DaysAndWeeks+DATE('TRNBUSI-DONJI DOLAC '!KalendarskaGodina,2,1)-WEEKDAY(DATE('TRNBUSI-DONJI DOLAC '!KalendarskaGodina,2,1),'TRNBUSI-DONJI DOLAC '!WeekdayOption)+1</definedName>
    <definedName name="Velj" localSheetId="6">DaysAndWeeks+DATE('VUKOVARSKA - DUGI RAT'!KalendarskaGodina,2,1)-WEEKDAY(DATE('VUKOVARSKA - DUGI RAT'!KalendarskaGodina,2,1),'VUKOVARSKA - DUGI RAT'!WeekdayOption)+1</definedName>
    <definedName name="Velj" localSheetId="8">DaysAndWeeks+DATE(ZADVARJE!KalendarskaGodina,2,1)-WEEKDAY(DATE(ZADVARJE!KalendarskaGodina,2,1),ZADVARJE!WeekdayOption)+1</definedName>
    <definedName name="Velj" localSheetId="3">DaysAndWeeks+DATE('ZAKUČAC - NASELJE - BORAK'!KalendarskaGodina,2,1)-WEEKDAY(DATE('ZAKUČAC - NASELJE - BORAK'!KalendarskaGodina,2,1),'ZAKUČAC - NASELJE - BORAK'!WeekdayOption)+1</definedName>
    <definedName name="Velj">DaysAndWeeks+DATE(KalendarskaGodina,2,1)-WEEKDAY(DATE(KalendarskaGodina,2,1),WeekdayOption)+1</definedName>
    <definedName name="WeekdayOption" localSheetId="9">MATCH(' PODAŠPILJE - KUČIĆE -SLIME '!WeekStart,[0]!Dani_u_tjednu,0)+10</definedName>
    <definedName name="WeekdayOption" localSheetId="13">MATCH('BLATO NA CETINI'!WeekStart,'BLATO NA CETINI'!Dani_u_tjednu,0)+10</definedName>
    <definedName name="WeekdayOption" localSheetId="10">MATCH('GATA-ČIŠLA-OSTRVICA-ZVEČANJE-SM'!WeekStart,[0]!Dani_u_tjednu,0)+10</definedName>
    <definedName name="WeekdayOption" localSheetId="11">MATCH('KOSTANJE - PODGRAĐE -SEOCA'!WeekStart,[0]!Dani_u_tjednu,0)+10</definedName>
    <definedName name="WeekdayOption" localSheetId="2">MATCH('MEDIĆI - PISAK'!WeekStart,Dani_u_tjednu,0)+10</definedName>
    <definedName name="WeekdayOption" localSheetId="4">MATCH('NAKLICE - TUGARE - DUBRAVA'!WeekStart,[0]!Dani_u_tjednu,0)+10</definedName>
    <definedName name="WeekdayOption" localSheetId="7">MATCH('ORIJ - BAJNICE '!WeekStart,[0]!Dani_u_tjednu,0)+10</definedName>
    <definedName name="WeekdayOption" localSheetId="5">MATCH('PUT VRILA - LISIČINA'!WeekStart,[0]!Dani_u_tjednu,0)+10</definedName>
    <definedName name="WeekdayOption" localSheetId="1">MATCH('SLAVINJ-LOKVA ROGOZNICA'!WeekStart,Dani_u_tjednu,0)+10</definedName>
    <definedName name="WeekdayOption" localSheetId="12">MATCH('TRNBUSI-DONJI DOLAC '!WeekStart,'TRNBUSI-DONJI DOLAC '!Dani_u_tjednu,0)+10</definedName>
    <definedName name="WeekdayOption" localSheetId="6">MATCH('VUKOVARSKA - DUGI RAT'!WeekStart,[0]!Dani_u_tjednu,0)+10</definedName>
    <definedName name="WeekdayOption" localSheetId="8">MATCH(ZADVARJE!WeekStart,[0]!Dani_u_tjednu,0)+10</definedName>
    <definedName name="WeekdayOption" localSheetId="3">MATCH('ZAKUČAC - NASELJE - BORAK'!WeekStart,Dani_u_tjednu,0)+10</definedName>
    <definedName name="WeekdayOption">MATCH(WeekStart,Dani_u_tjednu,0)+10</definedName>
    <definedName name="WeekStart" localSheetId="9">' PODAŠPILJE - KUČIĆE -SLIME '!$L$1</definedName>
    <definedName name="WeekStart" localSheetId="13">'BLATO NA CETINI'!$L$1</definedName>
    <definedName name="WeekStart" localSheetId="10">'GATA-ČIŠLA-OSTRVICA-ZVEČANJE-SM'!$L$1</definedName>
    <definedName name="WeekStart" localSheetId="11">'KOSTANJE - PODGRAĐE -SEOCA'!$L$1</definedName>
    <definedName name="WeekStart" localSheetId="2">'MEDIĆI - PISAK'!$L$1</definedName>
    <definedName name="WeekStart" localSheetId="4">'NAKLICE - TUGARE - DUBRAVA'!$L$1</definedName>
    <definedName name="WeekStart" localSheetId="7">'ORIJ - BAJNICE '!$L$1</definedName>
    <definedName name="WeekStart" localSheetId="5">'PUT VRILA - LISIČINA'!$L$1</definedName>
    <definedName name="WeekStart" localSheetId="1">'SLAVINJ-LOKVA ROGOZNICA'!$K$1</definedName>
    <definedName name="WeekStart" localSheetId="12">'TRNBUSI-DONJI DOLAC '!$L$1</definedName>
    <definedName name="WeekStart" localSheetId="6">'VUKOVARSKA - DUGI RAT'!$K$1</definedName>
    <definedName name="WeekStart" localSheetId="8">ZADVARJE!$L$1</definedName>
    <definedName name="WeekStart" localSheetId="3">'ZAKUČAC - NASELJE - BORAK'!$L$1</definedName>
    <definedName name="WeekStart">NEMIRA!$L$1</definedName>
    <definedName name="ZADVARJE" localSheetId="13">'BLATO NA CETINI'!DaysAndWeeks+ DateOfFirst - WEEKDAY(DateOfFirst,2)</definedName>
    <definedName name="ZADVARJE" localSheetId="11">DaysAndWeeks+ DateOfFirst - WEEKDAY(DateOfFirst,2)</definedName>
    <definedName name="ZADVARJE" localSheetId="12">'TRNBUSI-DONJI DOLAC '!DaysAndWeeks+ DateOfFirst - WEEKDAY(DateOfFirst,2)</definedName>
    <definedName name="ZADVARJE" localSheetId="8">DaysAndWeeks+ DateOfFirst - WEEKDAY(DateOfFirst,2)</definedName>
    <definedName name="ZADVARJE">DaysAndWeeks+ DateOfFirst - WEEKDAY(DateOfFirst,2)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25" i="20" l="1" a="1"/>
  <c r="AF30" i="20" s="1"/>
  <c r="R25" i="20" a="1"/>
  <c r="W30" i="20" s="1"/>
  <c r="P29" i="20"/>
  <c r="O28" i="20"/>
  <c r="N27" i="20"/>
  <c r="M26" i="20"/>
  <c r="L25" i="20"/>
  <c r="J25" i="20" a="1"/>
  <c r="N30" i="20" s="1"/>
  <c r="B25" i="20" a="1"/>
  <c r="B30" i="20" s="1"/>
  <c r="AF21" i="20"/>
  <c r="AD21" i="20"/>
  <c r="AA21" i="20"/>
  <c r="AE20" i="20"/>
  <c r="AC20" i="20"/>
  <c r="Z20" i="20"/>
  <c r="AD19" i="20"/>
  <c r="AB19" i="20"/>
  <c r="AF18" i="20"/>
  <c r="AC18" i="20"/>
  <c r="AA18" i="20"/>
  <c r="AE17" i="20"/>
  <c r="AB17" i="20"/>
  <c r="Z17" i="20"/>
  <c r="Z17" i="20" a="1"/>
  <c r="AF22" i="20" s="1"/>
  <c r="W21" i="20"/>
  <c r="U19" i="20"/>
  <c r="S17" i="20"/>
  <c r="R17" i="20" a="1"/>
  <c r="W22" i="20" s="1"/>
  <c r="O22" i="20"/>
  <c r="K22" i="20"/>
  <c r="P21" i="20"/>
  <c r="N21" i="20"/>
  <c r="J21" i="20"/>
  <c r="O20" i="20"/>
  <c r="M20" i="20"/>
  <c r="P19" i="20"/>
  <c r="N19" i="20"/>
  <c r="L19" i="20"/>
  <c r="O18" i="20"/>
  <c r="M18" i="20"/>
  <c r="K18" i="20"/>
  <c r="N17" i="20"/>
  <c r="L17" i="20"/>
  <c r="J17" i="20"/>
  <c r="J17" i="20" a="1"/>
  <c r="N22" i="20" s="1"/>
  <c r="B17" i="20" a="1"/>
  <c r="D22" i="20" s="1"/>
  <c r="R15" i="20"/>
  <c r="Z11" i="20"/>
  <c r="Z9" i="20" a="1"/>
  <c r="AF13" i="20" s="1"/>
  <c r="R9" i="20" a="1"/>
  <c r="W14" i="20" s="1"/>
  <c r="O14" i="20"/>
  <c r="L14" i="20"/>
  <c r="P13" i="20"/>
  <c r="N13" i="20"/>
  <c r="K13" i="20"/>
  <c r="O12" i="20"/>
  <c r="M12" i="20"/>
  <c r="J12" i="20"/>
  <c r="N11" i="20"/>
  <c r="L11" i="20"/>
  <c r="P10" i="20"/>
  <c r="M10" i="20"/>
  <c r="K10" i="20"/>
  <c r="O9" i="20"/>
  <c r="L9" i="20"/>
  <c r="J9" i="20"/>
  <c r="J9" i="20" a="1"/>
  <c r="N14" i="20" s="1"/>
  <c r="B9" i="20" a="1"/>
  <c r="B14" i="20" s="1"/>
  <c r="Z25" i="19" a="1"/>
  <c r="AF30" i="19" s="1"/>
  <c r="R25" i="19" a="1"/>
  <c r="W30" i="19" s="1"/>
  <c r="J25" i="19" a="1"/>
  <c r="B25" i="19" a="1"/>
  <c r="B28" i="19" s="1"/>
  <c r="AF20" i="19"/>
  <c r="AB19" i="19"/>
  <c r="Z17" i="19" a="1"/>
  <c r="AD21" i="19" s="1"/>
  <c r="X20" i="19"/>
  <c r="R17" i="19" a="1"/>
  <c r="V21" i="19" s="1"/>
  <c r="J17" i="19" a="1"/>
  <c r="G18" i="19"/>
  <c r="C17" i="19"/>
  <c r="B17" i="19" a="1"/>
  <c r="G22" i="19" s="1"/>
  <c r="Z11" i="19"/>
  <c r="Z9" i="19" a="1"/>
  <c r="AB13" i="19" s="1"/>
  <c r="X14" i="19"/>
  <c r="R9" i="19" a="1"/>
  <c r="J9" i="19" a="1"/>
  <c r="N14" i="19" s="1"/>
  <c r="B9" i="19" a="1"/>
  <c r="E9" i="19" s="1"/>
  <c r="F17" i="20" l="1"/>
  <c r="H19" i="20"/>
  <c r="E22" i="20"/>
  <c r="X26" i="20"/>
  <c r="S29" i="20"/>
  <c r="Z27" i="20"/>
  <c r="AB29" i="20"/>
  <c r="X9" i="20"/>
  <c r="R11" i="20"/>
  <c r="S12" i="20"/>
  <c r="T13" i="20"/>
  <c r="U14" i="20"/>
  <c r="J9" i="19"/>
  <c r="P9" i="19"/>
  <c r="P10" i="19"/>
  <c r="J12" i="19"/>
  <c r="N13" i="19"/>
  <c r="Z14" i="19"/>
  <c r="F17" i="19"/>
  <c r="D19" i="19"/>
  <c r="F20" i="19"/>
  <c r="D22" i="19"/>
  <c r="F25" i="19"/>
  <c r="K9" i="20"/>
  <c r="P9" i="20"/>
  <c r="O10" i="20"/>
  <c r="M11" i="20"/>
  <c r="J7" i="20" s="1"/>
  <c r="K12" i="20"/>
  <c r="J13" i="20"/>
  <c r="O13" i="20"/>
  <c r="M14" i="20"/>
  <c r="S9" i="20"/>
  <c r="T10" i="20"/>
  <c r="U11" i="20"/>
  <c r="R7" i="20" s="1"/>
  <c r="V12" i="20"/>
  <c r="W13" i="20"/>
  <c r="X14" i="20"/>
  <c r="AA12" i="20"/>
  <c r="F18" i="20"/>
  <c r="H20" i="20"/>
  <c r="P17" i="20"/>
  <c r="J19" i="20"/>
  <c r="K20" i="20"/>
  <c r="L21" i="20"/>
  <c r="M22" i="20"/>
  <c r="W17" i="20"/>
  <c r="R20" i="20"/>
  <c r="T22" i="20"/>
  <c r="AA17" i="20"/>
  <c r="AF17" i="20"/>
  <c r="AE18" i="20"/>
  <c r="AC19" i="20"/>
  <c r="Z15" i="20" s="1"/>
  <c r="AA20" i="20"/>
  <c r="Z21" i="20"/>
  <c r="AE21" i="20"/>
  <c r="G27" i="20"/>
  <c r="N25" i="20"/>
  <c r="O26" i="20"/>
  <c r="P27" i="20"/>
  <c r="J29" i="20"/>
  <c r="K30" i="20"/>
  <c r="S25" i="20"/>
  <c r="U27" i="20"/>
  <c r="R23" i="20" s="1"/>
  <c r="W29" i="20"/>
  <c r="AB25" i="20"/>
  <c r="AD27" i="20"/>
  <c r="AF29" i="20"/>
  <c r="C18" i="19"/>
  <c r="E19" i="19"/>
  <c r="B15" i="19" s="1"/>
  <c r="B21" i="19"/>
  <c r="E26" i="19"/>
  <c r="T9" i="20"/>
  <c r="U10" i="20"/>
  <c r="V11" i="20"/>
  <c r="W12" i="20"/>
  <c r="X13" i="20"/>
  <c r="AB13" i="20"/>
  <c r="G18" i="20"/>
  <c r="B21" i="20"/>
  <c r="T18" i="20"/>
  <c r="V20" i="20"/>
  <c r="X22" i="20"/>
  <c r="P25" i="20"/>
  <c r="J27" i="20"/>
  <c r="K28" i="20"/>
  <c r="L29" i="20"/>
  <c r="M30" i="20"/>
  <c r="W25" i="20"/>
  <c r="R28" i="20"/>
  <c r="T30" i="20"/>
  <c r="AF25" i="20"/>
  <c r="AA28" i="20"/>
  <c r="AC30" i="20"/>
  <c r="O9" i="19"/>
  <c r="O10" i="19"/>
  <c r="N11" i="19"/>
  <c r="J13" i="19"/>
  <c r="M14" i="19"/>
  <c r="E20" i="19"/>
  <c r="G21" i="19"/>
  <c r="K9" i="19"/>
  <c r="K10" i="19"/>
  <c r="L11" i="19"/>
  <c r="K12" i="19"/>
  <c r="O13" i="19"/>
  <c r="L9" i="19"/>
  <c r="M10" i="19"/>
  <c r="M11" i="19"/>
  <c r="J7" i="19" s="1"/>
  <c r="O12" i="19"/>
  <c r="L14" i="19"/>
  <c r="B17" i="19"/>
  <c r="D18" i="19"/>
  <c r="H19" i="19"/>
  <c r="F21" i="19"/>
  <c r="N9" i="20"/>
  <c r="L10" i="20"/>
  <c r="J11" i="20"/>
  <c r="P11" i="20"/>
  <c r="N12" i="20"/>
  <c r="L13" i="20"/>
  <c r="K14" i="20"/>
  <c r="P14" i="20"/>
  <c r="W9" i="20"/>
  <c r="X10" i="20"/>
  <c r="R12" i="20"/>
  <c r="S13" i="20"/>
  <c r="T14" i="20"/>
  <c r="AF9" i="20"/>
  <c r="AC14" i="20"/>
  <c r="E17" i="20"/>
  <c r="G19" i="20"/>
  <c r="X18" i="20"/>
  <c r="S21" i="20"/>
  <c r="AD17" i="20"/>
  <c r="AB18" i="20"/>
  <c r="Z19" i="20"/>
  <c r="AF19" i="20"/>
  <c r="AD20" i="20"/>
  <c r="AB21" i="20"/>
  <c r="AC22" i="20"/>
  <c r="J25" i="20"/>
  <c r="K26" i="20"/>
  <c r="L27" i="20"/>
  <c r="M28" i="20"/>
  <c r="N29" i="20"/>
  <c r="O30" i="20"/>
  <c r="T26" i="20"/>
  <c r="V28" i="20"/>
  <c r="X30" i="20"/>
  <c r="AC26" i="20"/>
  <c r="AE28" i="20"/>
  <c r="P20" i="19"/>
  <c r="P17" i="19"/>
  <c r="M19" i="19"/>
  <c r="J15" i="19" s="1"/>
  <c r="U14" i="19"/>
  <c r="R14" i="19"/>
  <c r="R11" i="19"/>
  <c r="T13" i="19"/>
  <c r="T10" i="19"/>
  <c r="V12" i="19"/>
  <c r="U9" i="19"/>
  <c r="N30" i="19"/>
  <c r="L30" i="19"/>
  <c r="K29" i="19"/>
  <c r="J28" i="19"/>
  <c r="P26" i="19"/>
  <c r="O25" i="19"/>
  <c r="P29" i="19"/>
  <c r="O28" i="19"/>
  <c r="N27" i="19"/>
  <c r="M26" i="19"/>
  <c r="L25" i="19"/>
  <c r="P30" i="19"/>
  <c r="N28" i="19"/>
  <c r="L26" i="19"/>
  <c r="M30" i="19"/>
  <c r="K28" i="19"/>
  <c r="P25" i="19"/>
  <c r="O29" i="19"/>
  <c r="M27" i="19"/>
  <c r="J23" i="19" s="1"/>
  <c r="K25" i="19"/>
  <c r="L29" i="19"/>
  <c r="J27" i="19"/>
  <c r="M22" i="19"/>
  <c r="W11" i="19"/>
  <c r="F30" i="19"/>
  <c r="H30" i="19"/>
  <c r="C30" i="19"/>
  <c r="D29" i="19"/>
  <c r="F28" i="19"/>
  <c r="H27" i="19"/>
  <c r="B27" i="19"/>
  <c r="G30" i="19"/>
  <c r="H29" i="19"/>
  <c r="C29" i="19"/>
  <c r="E28" i="19"/>
  <c r="F27" i="19"/>
  <c r="H26" i="19"/>
  <c r="C26" i="19"/>
  <c r="E30" i="19"/>
  <c r="B29" i="19"/>
  <c r="E27" i="19"/>
  <c r="B23" i="19" s="1"/>
  <c r="D26" i="19"/>
  <c r="D25" i="19"/>
  <c r="D30" i="19"/>
  <c r="G28" i="19"/>
  <c r="D27" i="19"/>
  <c r="H25" i="19"/>
  <c r="C25" i="19"/>
  <c r="G29" i="19"/>
  <c r="C28" i="19"/>
  <c r="G26" i="19"/>
  <c r="G25" i="19"/>
  <c r="B25" i="19"/>
  <c r="F29" i="19"/>
  <c r="U22" i="19"/>
  <c r="B9" i="20"/>
  <c r="C10" i="20"/>
  <c r="D11" i="20"/>
  <c r="E12" i="20"/>
  <c r="F13" i="20"/>
  <c r="G14" i="20"/>
  <c r="Z10" i="20"/>
  <c r="AB12" i="20"/>
  <c r="AD14" i="20"/>
  <c r="M12" i="19"/>
  <c r="K13" i="19"/>
  <c r="P13" i="19"/>
  <c r="O14" i="19"/>
  <c r="AC9" i="19"/>
  <c r="AC12" i="19"/>
  <c r="X17" i="19"/>
  <c r="AB22" i="19"/>
  <c r="E9" i="20"/>
  <c r="F10" i="20"/>
  <c r="G11" i="20"/>
  <c r="H12" i="20"/>
  <c r="AB9" i="20"/>
  <c r="AC10" i="20"/>
  <c r="AD11" i="20"/>
  <c r="AE12" i="20"/>
  <c r="G22" i="20"/>
  <c r="C22" i="20"/>
  <c r="F21" i="20"/>
  <c r="H22" i="20"/>
  <c r="B22" i="20"/>
  <c r="D21" i="20"/>
  <c r="G20" i="20"/>
  <c r="C20" i="20"/>
  <c r="F19" i="20"/>
  <c r="B19" i="20"/>
  <c r="E18" i="20"/>
  <c r="H17" i="20"/>
  <c r="D17" i="20"/>
  <c r="F22" i="20"/>
  <c r="H21" i="20"/>
  <c r="C21" i="20"/>
  <c r="F20" i="20"/>
  <c r="B20" i="20"/>
  <c r="E19" i="20"/>
  <c r="B15" i="20" s="1"/>
  <c r="H18" i="20"/>
  <c r="D18" i="20"/>
  <c r="G17" i="20"/>
  <c r="C17" i="20"/>
  <c r="B18" i="20"/>
  <c r="C19" i="20"/>
  <c r="D20" i="20"/>
  <c r="E21" i="20"/>
  <c r="E25" i="20"/>
  <c r="E14" i="20"/>
  <c r="H13" i="20"/>
  <c r="D13" i="20"/>
  <c r="G12" i="20"/>
  <c r="C12" i="20"/>
  <c r="F11" i="20"/>
  <c r="B11" i="20"/>
  <c r="E10" i="20"/>
  <c r="H9" i="20"/>
  <c r="D9" i="20"/>
  <c r="H14" i="20"/>
  <c r="D14" i="20"/>
  <c r="G13" i="20"/>
  <c r="C13" i="20"/>
  <c r="F12" i="20"/>
  <c r="B12" i="20"/>
  <c r="E11" i="20"/>
  <c r="B7" i="20" s="1"/>
  <c r="H10" i="20"/>
  <c r="D10" i="20"/>
  <c r="G9" i="20"/>
  <c r="C9" i="20"/>
  <c r="B10" i="20"/>
  <c r="C11" i="20"/>
  <c r="D12" i="20"/>
  <c r="E13" i="20"/>
  <c r="F14" i="20"/>
  <c r="AE11" i="19"/>
  <c r="AE14" i="19"/>
  <c r="AF14" i="20"/>
  <c r="AB14" i="20"/>
  <c r="AE13" i="20"/>
  <c r="AA13" i="20"/>
  <c r="AD12" i="20"/>
  <c r="Z12" i="20"/>
  <c r="AC11" i="20"/>
  <c r="Z7" i="20" s="1"/>
  <c r="AF10" i="20"/>
  <c r="AB10" i="20"/>
  <c r="AE9" i="20"/>
  <c r="AA9" i="20"/>
  <c r="AE14" i="20"/>
  <c r="AA14" i="20"/>
  <c r="AD13" i="20"/>
  <c r="Z13" i="20"/>
  <c r="AC12" i="20"/>
  <c r="AF11" i="20"/>
  <c r="AB11" i="20"/>
  <c r="AE10" i="20"/>
  <c r="AA10" i="20"/>
  <c r="AD9" i="20"/>
  <c r="Z9" i="20"/>
  <c r="AA11" i="20"/>
  <c r="AC13" i="20"/>
  <c r="E30" i="20"/>
  <c r="H29" i="20"/>
  <c r="D29" i="20"/>
  <c r="G28" i="20"/>
  <c r="C28" i="20"/>
  <c r="F27" i="20"/>
  <c r="B27" i="20"/>
  <c r="E26" i="20"/>
  <c r="H25" i="20"/>
  <c r="D25" i="20"/>
  <c r="H30" i="20"/>
  <c r="D30" i="20"/>
  <c r="G29" i="20"/>
  <c r="C29" i="20"/>
  <c r="F28" i="20"/>
  <c r="B28" i="20"/>
  <c r="E27" i="20"/>
  <c r="B23" i="20" s="1"/>
  <c r="H26" i="20"/>
  <c r="D26" i="20"/>
  <c r="G25" i="20"/>
  <c r="C25" i="20"/>
  <c r="G30" i="20"/>
  <c r="C30" i="20"/>
  <c r="F29" i="20"/>
  <c r="B29" i="20"/>
  <c r="E28" i="20"/>
  <c r="H27" i="20"/>
  <c r="D27" i="20"/>
  <c r="G26" i="20"/>
  <c r="C26" i="20"/>
  <c r="F25" i="20"/>
  <c r="B25" i="20"/>
  <c r="H28" i="20"/>
  <c r="F26" i="20"/>
  <c r="F30" i="20"/>
  <c r="D28" i="20"/>
  <c r="B26" i="20"/>
  <c r="E29" i="20"/>
  <c r="N9" i="19"/>
  <c r="L10" i="19"/>
  <c r="J11" i="19"/>
  <c r="P11" i="19"/>
  <c r="N12" i="19"/>
  <c r="L13" i="19"/>
  <c r="K14" i="19"/>
  <c r="P14" i="19"/>
  <c r="AA10" i="19"/>
  <c r="G17" i="19"/>
  <c r="H18" i="19"/>
  <c r="B20" i="19"/>
  <c r="C21" i="19"/>
  <c r="E22" i="19"/>
  <c r="T19" i="19"/>
  <c r="AE17" i="19"/>
  <c r="F9" i="20"/>
  <c r="G10" i="20"/>
  <c r="H11" i="20"/>
  <c r="B13" i="20"/>
  <c r="C14" i="20"/>
  <c r="AC9" i="20"/>
  <c r="AD10" i="20"/>
  <c r="AE11" i="20"/>
  <c r="AF12" i="20"/>
  <c r="Z14" i="20"/>
  <c r="B17" i="20"/>
  <c r="C18" i="20"/>
  <c r="D19" i="20"/>
  <c r="E20" i="20"/>
  <c r="G21" i="20"/>
  <c r="C27" i="20"/>
  <c r="U9" i="20"/>
  <c r="R10" i="20"/>
  <c r="V10" i="20"/>
  <c r="S11" i="20"/>
  <c r="W11" i="20"/>
  <c r="T12" i="20"/>
  <c r="X12" i="20"/>
  <c r="U13" i="20"/>
  <c r="R14" i="20"/>
  <c r="V14" i="20"/>
  <c r="M9" i="20"/>
  <c r="J10" i="20"/>
  <c r="N10" i="20"/>
  <c r="K11" i="20"/>
  <c r="O11" i="20"/>
  <c r="L12" i="20"/>
  <c r="P12" i="20"/>
  <c r="M13" i="20"/>
  <c r="J14" i="20"/>
  <c r="R9" i="20"/>
  <c r="V9" i="20"/>
  <c r="S10" i="20"/>
  <c r="W10" i="20"/>
  <c r="T11" i="20"/>
  <c r="X11" i="20"/>
  <c r="U12" i="20"/>
  <c r="R13" i="20"/>
  <c r="V13" i="20"/>
  <c r="S14" i="20"/>
  <c r="K17" i="20"/>
  <c r="O17" i="20"/>
  <c r="L18" i="20"/>
  <c r="P18" i="20"/>
  <c r="M19" i="20"/>
  <c r="J15" i="20" s="1"/>
  <c r="J20" i="20"/>
  <c r="N20" i="20"/>
  <c r="K21" i="20"/>
  <c r="O21" i="20"/>
  <c r="L22" i="20"/>
  <c r="P22" i="20"/>
  <c r="T17" i="20"/>
  <c r="X17" i="20"/>
  <c r="U18" i="20"/>
  <c r="R19" i="20"/>
  <c r="V19" i="20"/>
  <c r="S20" i="20"/>
  <c r="W20" i="20"/>
  <c r="T21" i="20"/>
  <c r="X21" i="20"/>
  <c r="U22" i="20"/>
  <c r="AC17" i="20"/>
  <c r="Z18" i="20"/>
  <c r="AD18" i="20"/>
  <c r="AA19" i="20"/>
  <c r="AE19" i="20"/>
  <c r="AB20" i="20"/>
  <c r="AF20" i="20"/>
  <c r="AC21" i="20"/>
  <c r="Z22" i="20"/>
  <c r="AD22" i="20"/>
  <c r="K25" i="20"/>
  <c r="O25" i="20"/>
  <c r="L26" i="20"/>
  <c r="P26" i="20"/>
  <c r="M27" i="20"/>
  <c r="J23" i="20" s="1"/>
  <c r="J28" i="20"/>
  <c r="N28" i="20"/>
  <c r="K29" i="20"/>
  <c r="O29" i="20"/>
  <c r="L30" i="20"/>
  <c r="P30" i="20"/>
  <c r="T25" i="20"/>
  <c r="X25" i="20"/>
  <c r="U26" i="20"/>
  <c r="R27" i="20"/>
  <c r="V27" i="20"/>
  <c r="S28" i="20"/>
  <c r="W28" i="20"/>
  <c r="T29" i="20"/>
  <c r="X29" i="20"/>
  <c r="U30" i="20"/>
  <c r="AC25" i="20"/>
  <c r="Z26" i="20"/>
  <c r="AD26" i="20"/>
  <c r="AA27" i="20"/>
  <c r="AE27" i="20"/>
  <c r="AB28" i="20"/>
  <c r="AF28" i="20"/>
  <c r="AC29" i="20"/>
  <c r="Z30" i="20"/>
  <c r="AD30" i="20"/>
  <c r="U17" i="20"/>
  <c r="R18" i="20"/>
  <c r="V18" i="20"/>
  <c r="S19" i="20"/>
  <c r="W19" i="20"/>
  <c r="T20" i="20"/>
  <c r="X20" i="20"/>
  <c r="U21" i="20"/>
  <c r="R22" i="20"/>
  <c r="V22" i="20"/>
  <c r="AA22" i="20"/>
  <c r="AE22" i="20"/>
  <c r="U25" i="20"/>
  <c r="R26" i="20"/>
  <c r="V26" i="20"/>
  <c r="S27" i="20"/>
  <c r="W27" i="20"/>
  <c r="T28" i="20"/>
  <c r="X28" i="20"/>
  <c r="U29" i="20"/>
  <c r="R30" i="20"/>
  <c r="V30" i="20"/>
  <c r="Z25" i="20"/>
  <c r="AD25" i="20"/>
  <c r="AA26" i="20"/>
  <c r="AE26" i="20"/>
  <c r="AB27" i="20"/>
  <c r="AF27" i="20"/>
  <c r="AC28" i="20"/>
  <c r="Z29" i="20"/>
  <c r="AD29" i="20"/>
  <c r="AA30" i="20"/>
  <c r="AE30" i="20"/>
  <c r="M17" i="20"/>
  <c r="J18" i="20"/>
  <c r="N18" i="20"/>
  <c r="K19" i="20"/>
  <c r="O19" i="20"/>
  <c r="L20" i="20"/>
  <c r="P20" i="20"/>
  <c r="M21" i="20"/>
  <c r="J22" i="20"/>
  <c r="R17" i="20"/>
  <c r="V17" i="20"/>
  <c r="S18" i="20"/>
  <c r="W18" i="20"/>
  <c r="T19" i="20"/>
  <c r="X19" i="20"/>
  <c r="U20" i="20"/>
  <c r="R21" i="20"/>
  <c r="V21" i="20"/>
  <c r="S22" i="20"/>
  <c r="AB22" i="20"/>
  <c r="M25" i="20"/>
  <c r="J26" i="20"/>
  <c r="N26" i="20"/>
  <c r="K27" i="20"/>
  <c r="O27" i="20"/>
  <c r="L28" i="20"/>
  <c r="P28" i="20"/>
  <c r="M29" i="20"/>
  <c r="J30" i="20"/>
  <c r="R25" i="20"/>
  <c r="V25" i="20"/>
  <c r="S26" i="20"/>
  <c r="W26" i="20"/>
  <c r="T27" i="20"/>
  <c r="X27" i="20"/>
  <c r="U28" i="20"/>
  <c r="R29" i="20"/>
  <c r="V29" i="20"/>
  <c r="S30" i="20"/>
  <c r="AA25" i="20"/>
  <c r="AE25" i="20"/>
  <c r="AB26" i="20"/>
  <c r="AF26" i="20"/>
  <c r="AC27" i="20"/>
  <c r="Z23" i="20" s="1"/>
  <c r="Z28" i="20"/>
  <c r="AD28" i="20"/>
  <c r="AA29" i="20"/>
  <c r="AE29" i="20"/>
  <c r="AB30" i="20"/>
  <c r="F10" i="19"/>
  <c r="E14" i="19"/>
  <c r="H13" i="19"/>
  <c r="D13" i="19"/>
  <c r="G12" i="19"/>
  <c r="C12" i="19"/>
  <c r="F11" i="19"/>
  <c r="B11" i="19"/>
  <c r="H14" i="19"/>
  <c r="C14" i="19"/>
  <c r="E13" i="19"/>
  <c r="F12" i="19"/>
  <c r="H11" i="19"/>
  <c r="C11" i="19"/>
  <c r="E10" i="19"/>
  <c r="H9" i="19"/>
  <c r="D9" i="19"/>
  <c r="B9" i="19"/>
  <c r="D14" i="19"/>
  <c r="H12" i="19"/>
  <c r="B12" i="19"/>
  <c r="D11" i="19"/>
  <c r="G14" i="19"/>
  <c r="B14" i="19"/>
  <c r="C13" i="19"/>
  <c r="E12" i="19"/>
  <c r="G11" i="19"/>
  <c r="H10" i="19"/>
  <c r="D10" i="19"/>
  <c r="G9" i="19"/>
  <c r="C9" i="19"/>
  <c r="F14" i="19"/>
  <c r="G13" i="19"/>
  <c r="B13" i="19"/>
  <c r="D12" i="19"/>
  <c r="E11" i="19"/>
  <c r="B7" i="19" s="1"/>
  <c r="G10" i="19"/>
  <c r="C10" i="19"/>
  <c r="F9" i="19"/>
  <c r="F13" i="19"/>
  <c r="B10" i="19"/>
  <c r="AF14" i="19"/>
  <c r="AB14" i="19"/>
  <c r="AE13" i="19"/>
  <c r="AA13" i="19"/>
  <c r="AD12" i="19"/>
  <c r="Z12" i="19"/>
  <c r="AC11" i="19"/>
  <c r="Z7" i="19" s="1"/>
  <c r="AF10" i="19"/>
  <c r="AB10" i="19"/>
  <c r="AE9" i="19"/>
  <c r="AA9" i="19"/>
  <c r="AD9" i="19"/>
  <c r="AC10" i="19"/>
  <c r="AA11" i="19"/>
  <c r="AF11" i="19"/>
  <c r="AE12" i="19"/>
  <c r="AC13" i="19"/>
  <c r="AA14" i="19"/>
  <c r="O22" i="19"/>
  <c r="K22" i="19"/>
  <c r="N21" i="19"/>
  <c r="J21" i="19"/>
  <c r="M20" i="19"/>
  <c r="P19" i="19"/>
  <c r="L19" i="19"/>
  <c r="O18" i="19"/>
  <c r="K18" i="19"/>
  <c r="N17" i="19"/>
  <c r="J17" i="19"/>
  <c r="P22" i="19"/>
  <c r="J22" i="19"/>
  <c r="L21" i="19"/>
  <c r="N20" i="19"/>
  <c r="O19" i="19"/>
  <c r="J19" i="19"/>
  <c r="L18" i="19"/>
  <c r="M17" i="19"/>
  <c r="N22" i="19"/>
  <c r="P21" i="19"/>
  <c r="K21" i="19"/>
  <c r="L20" i="19"/>
  <c r="N19" i="19"/>
  <c r="P18" i="19"/>
  <c r="J18" i="19"/>
  <c r="L17" i="19"/>
  <c r="M18" i="19"/>
  <c r="J20" i="19"/>
  <c r="M21" i="19"/>
  <c r="S9" i="19"/>
  <c r="X9" i="19"/>
  <c r="V10" i="19"/>
  <c r="U11" i="19"/>
  <c r="R7" i="19" s="1"/>
  <c r="S12" i="19"/>
  <c r="X12" i="19"/>
  <c r="W13" i="19"/>
  <c r="Z9" i="19"/>
  <c r="AF9" i="19"/>
  <c r="AD10" i="19"/>
  <c r="AB11" i="19"/>
  <c r="AA12" i="19"/>
  <c r="AF12" i="19"/>
  <c r="AD13" i="19"/>
  <c r="AC14" i="19"/>
  <c r="K17" i="19"/>
  <c r="N18" i="19"/>
  <c r="K20" i="19"/>
  <c r="O21" i="19"/>
  <c r="R17" i="19"/>
  <c r="V18" i="19"/>
  <c r="S20" i="19"/>
  <c r="Z17" i="19"/>
  <c r="AD18" i="19"/>
  <c r="Z20" i="19"/>
  <c r="W14" i="19"/>
  <c r="S14" i="19"/>
  <c r="V13" i="19"/>
  <c r="R13" i="19"/>
  <c r="U12" i="19"/>
  <c r="X11" i="19"/>
  <c r="T11" i="19"/>
  <c r="W10" i="19"/>
  <c r="S10" i="19"/>
  <c r="V9" i="19"/>
  <c r="R9" i="19"/>
  <c r="W9" i="19"/>
  <c r="U10" i="19"/>
  <c r="S11" i="19"/>
  <c r="R12" i="19"/>
  <c r="W12" i="19"/>
  <c r="U13" i="19"/>
  <c r="T14" i="19"/>
  <c r="X22" i="19"/>
  <c r="T22" i="19"/>
  <c r="W21" i="19"/>
  <c r="S21" i="19"/>
  <c r="V20" i="19"/>
  <c r="R20" i="19"/>
  <c r="U19" i="19"/>
  <c r="R15" i="19" s="1"/>
  <c r="X18" i="19"/>
  <c r="T18" i="19"/>
  <c r="W17" i="19"/>
  <c r="S17" i="19"/>
  <c r="W22" i="19"/>
  <c r="R22" i="19"/>
  <c r="T21" i="19"/>
  <c r="U20" i="19"/>
  <c r="W19" i="19"/>
  <c r="R19" i="19"/>
  <c r="S18" i="19"/>
  <c r="U17" i="19"/>
  <c r="V22" i="19"/>
  <c r="X21" i="19"/>
  <c r="R21" i="19"/>
  <c r="T20" i="19"/>
  <c r="V19" i="19"/>
  <c r="W18" i="19"/>
  <c r="R18" i="19"/>
  <c r="T17" i="19"/>
  <c r="U18" i="19"/>
  <c r="X19" i="19"/>
  <c r="U21" i="19"/>
  <c r="AC22" i="19"/>
  <c r="AF21" i="19"/>
  <c r="AB21" i="19"/>
  <c r="AE20" i="19"/>
  <c r="AA20" i="19"/>
  <c r="AD19" i="19"/>
  <c r="Z19" i="19"/>
  <c r="AC18" i="19"/>
  <c r="AF17" i="19"/>
  <c r="AB17" i="19"/>
  <c r="AE22" i="19"/>
  <c r="Z22" i="19"/>
  <c r="AA21" i="19"/>
  <c r="AC20" i="19"/>
  <c r="AE19" i="19"/>
  <c r="AF18" i="19"/>
  <c r="AA18" i="19"/>
  <c r="AC17" i="19"/>
  <c r="AD22" i="19"/>
  <c r="AE21" i="19"/>
  <c r="Z21" i="19"/>
  <c r="AB20" i="19"/>
  <c r="AC19" i="19"/>
  <c r="Z15" i="19" s="1"/>
  <c r="AE18" i="19"/>
  <c r="Z18" i="19"/>
  <c r="AA17" i="19"/>
  <c r="AB18" i="19"/>
  <c r="AF19" i="19"/>
  <c r="AC21" i="19"/>
  <c r="AF22" i="19"/>
  <c r="T9" i="19"/>
  <c r="R10" i="19"/>
  <c r="X10" i="19"/>
  <c r="V11" i="19"/>
  <c r="T12" i="19"/>
  <c r="S13" i="19"/>
  <c r="X13" i="19"/>
  <c r="V14" i="19"/>
  <c r="AB9" i="19"/>
  <c r="Z10" i="19"/>
  <c r="AE10" i="19"/>
  <c r="AD11" i="19"/>
  <c r="AB12" i="19"/>
  <c r="Z13" i="19"/>
  <c r="AF13" i="19"/>
  <c r="AD14" i="19"/>
  <c r="O17" i="19"/>
  <c r="K19" i="19"/>
  <c r="O20" i="19"/>
  <c r="L22" i="19"/>
  <c r="V17" i="19"/>
  <c r="S19" i="19"/>
  <c r="W20" i="19"/>
  <c r="S22" i="19"/>
  <c r="AD17" i="19"/>
  <c r="AA19" i="19"/>
  <c r="AD20" i="19"/>
  <c r="AA22" i="19"/>
  <c r="M9" i="19"/>
  <c r="J10" i="19"/>
  <c r="N10" i="19"/>
  <c r="K11" i="19"/>
  <c r="O11" i="19"/>
  <c r="L12" i="19"/>
  <c r="P12" i="19"/>
  <c r="M13" i="19"/>
  <c r="J14" i="19"/>
  <c r="D17" i="19"/>
  <c r="H17" i="19"/>
  <c r="E18" i="19"/>
  <c r="B19" i="19"/>
  <c r="F19" i="19"/>
  <c r="C20" i="19"/>
  <c r="G20" i="19"/>
  <c r="D21" i="19"/>
  <c r="H21" i="19"/>
  <c r="F22" i="19"/>
  <c r="B22" i="19"/>
  <c r="E17" i="19"/>
  <c r="B18" i="19"/>
  <c r="F18" i="19"/>
  <c r="C19" i="19"/>
  <c r="G19" i="19"/>
  <c r="D20" i="19"/>
  <c r="H20" i="19"/>
  <c r="E21" i="19"/>
  <c r="C22" i="19"/>
  <c r="H22" i="19"/>
  <c r="E25" i="19"/>
  <c r="B26" i="19"/>
  <c r="F26" i="19"/>
  <c r="C27" i="19"/>
  <c r="G27" i="19"/>
  <c r="D28" i="19"/>
  <c r="H28" i="19"/>
  <c r="E29" i="19"/>
  <c r="B30" i="19"/>
  <c r="J25" i="19"/>
  <c r="N25" i="19"/>
  <c r="K26" i="19"/>
  <c r="O26" i="19"/>
  <c r="L27" i="19"/>
  <c r="P27" i="19"/>
  <c r="M28" i="19"/>
  <c r="J29" i="19"/>
  <c r="N29" i="19"/>
  <c r="K30" i="19"/>
  <c r="O30" i="19"/>
  <c r="S25" i="19"/>
  <c r="W25" i="19"/>
  <c r="T26" i="19"/>
  <c r="X26" i="19"/>
  <c r="U27" i="19"/>
  <c r="R23" i="19" s="1"/>
  <c r="R28" i="19"/>
  <c r="V28" i="19"/>
  <c r="S29" i="19"/>
  <c r="W29" i="19"/>
  <c r="T30" i="19"/>
  <c r="X30" i="19"/>
  <c r="AB25" i="19"/>
  <c r="AF25" i="19"/>
  <c r="AC26" i="19"/>
  <c r="Z27" i="19"/>
  <c r="AD27" i="19"/>
  <c r="AA28" i="19"/>
  <c r="AE28" i="19"/>
  <c r="AB29" i="19"/>
  <c r="AF29" i="19"/>
  <c r="AC30" i="19"/>
  <c r="T25" i="19"/>
  <c r="X25" i="19"/>
  <c r="U26" i="19"/>
  <c r="R27" i="19"/>
  <c r="V27" i="19"/>
  <c r="S28" i="19"/>
  <c r="W28" i="19"/>
  <c r="T29" i="19"/>
  <c r="X29" i="19"/>
  <c r="U30" i="19"/>
  <c r="AC25" i="19"/>
  <c r="Z26" i="19"/>
  <c r="AD26" i="19"/>
  <c r="AA27" i="19"/>
  <c r="AE27" i="19"/>
  <c r="AB28" i="19"/>
  <c r="AF28" i="19"/>
  <c r="AC29" i="19"/>
  <c r="Z30" i="19"/>
  <c r="AD30" i="19"/>
  <c r="U25" i="19"/>
  <c r="R26" i="19"/>
  <c r="V26" i="19"/>
  <c r="S27" i="19"/>
  <c r="W27" i="19"/>
  <c r="T28" i="19"/>
  <c r="X28" i="19"/>
  <c r="U29" i="19"/>
  <c r="R30" i="19"/>
  <c r="V30" i="19"/>
  <c r="Z25" i="19"/>
  <c r="AD25" i="19"/>
  <c r="AA26" i="19"/>
  <c r="AE26" i="19"/>
  <c r="AB27" i="19"/>
  <c r="AF27" i="19"/>
  <c r="AC28" i="19"/>
  <c r="Z29" i="19"/>
  <c r="AD29" i="19"/>
  <c r="AA30" i="19"/>
  <c r="AE30" i="19"/>
  <c r="M25" i="19"/>
  <c r="J26" i="19"/>
  <c r="N26" i="19"/>
  <c r="K27" i="19"/>
  <c r="O27" i="19"/>
  <c r="L28" i="19"/>
  <c r="P28" i="19"/>
  <c r="M29" i="19"/>
  <c r="J30" i="19"/>
  <c r="R25" i="19"/>
  <c r="V25" i="19"/>
  <c r="S26" i="19"/>
  <c r="W26" i="19"/>
  <c r="T27" i="19"/>
  <c r="X27" i="19"/>
  <c r="U28" i="19"/>
  <c r="R29" i="19"/>
  <c r="V29" i="19"/>
  <c r="S30" i="19"/>
  <c r="AA25" i="19"/>
  <c r="AE25" i="19"/>
  <c r="AB26" i="19"/>
  <c r="AF26" i="19"/>
  <c r="AC27" i="19"/>
  <c r="Z23" i="19" s="1"/>
  <c r="Z28" i="19"/>
  <c r="AD28" i="19"/>
  <c r="AA29" i="19"/>
  <c r="AE29" i="19"/>
  <c r="AB30" i="19"/>
  <c r="Z24" i="20" l="1" a="1"/>
  <c r="J24" i="20" a="1"/>
  <c r="R24" i="20" a="1"/>
  <c r="Z16" i="20" a="1"/>
  <c r="R16" i="20" a="1"/>
  <c r="J16" i="20" a="1"/>
  <c r="B16" i="20" a="1"/>
  <c r="B24" i="20" a="1"/>
  <c r="Z8" i="20" a="1"/>
  <c r="R8" i="20" a="1"/>
  <c r="J8" i="20" a="1"/>
  <c r="B8" i="20" a="1"/>
  <c r="Z24" i="19" a="1"/>
  <c r="R24" i="19" a="1"/>
  <c r="J24" i="19" a="1"/>
  <c r="B24" i="19" a="1"/>
  <c r="R16" i="19" a="1"/>
  <c r="Z16" i="19" a="1"/>
  <c r="J16" i="19" a="1"/>
  <c r="B16" i="19" a="1"/>
  <c r="Z8" i="19" a="1"/>
  <c r="J8" i="19" a="1"/>
  <c r="R8" i="19" a="1"/>
  <c r="B8" i="19" a="1"/>
  <c r="H8" i="20" l="1"/>
  <c r="D8" i="20"/>
  <c r="G8" i="20"/>
  <c r="C8" i="20"/>
  <c r="F8" i="20"/>
  <c r="E8" i="20"/>
  <c r="B8" i="20"/>
  <c r="AF16" i="20"/>
  <c r="AB16" i="20"/>
  <c r="AE16" i="20"/>
  <c r="AA16" i="20"/>
  <c r="Z16" i="20"/>
  <c r="AD16" i="20"/>
  <c r="AC16" i="20"/>
  <c r="X24" i="20"/>
  <c r="T24" i="20"/>
  <c r="W24" i="20"/>
  <c r="S24" i="20"/>
  <c r="V24" i="20"/>
  <c r="R24" i="20"/>
  <c r="U24" i="20"/>
  <c r="X8" i="20"/>
  <c r="T8" i="20"/>
  <c r="W8" i="20"/>
  <c r="S8" i="20"/>
  <c r="V8" i="20"/>
  <c r="U8" i="20"/>
  <c r="R8" i="20"/>
  <c r="P16" i="20"/>
  <c r="L16" i="20"/>
  <c r="O16" i="20"/>
  <c r="K16" i="20"/>
  <c r="J16" i="20"/>
  <c r="N16" i="20"/>
  <c r="M16" i="20"/>
  <c r="P24" i="20"/>
  <c r="L24" i="20"/>
  <c r="O24" i="20"/>
  <c r="K24" i="20"/>
  <c r="N24" i="20"/>
  <c r="J24" i="20"/>
  <c r="M24" i="20"/>
  <c r="H24" i="20"/>
  <c r="D24" i="20"/>
  <c r="G24" i="20"/>
  <c r="C24" i="20"/>
  <c r="F24" i="20"/>
  <c r="B24" i="20"/>
  <c r="E24" i="20"/>
  <c r="P8" i="20"/>
  <c r="L8" i="20"/>
  <c r="O8" i="20"/>
  <c r="K8" i="20"/>
  <c r="N8" i="20"/>
  <c r="M8" i="20"/>
  <c r="J8" i="20"/>
  <c r="H16" i="20"/>
  <c r="D16" i="20"/>
  <c r="G16" i="20"/>
  <c r="C16" i="20"/>
  <c r="B16" i="20"/>
  <c r="F16" i="20"/>
  <c r="E16" i="20"/>
  <c r="AF8" i="20"/>
  <c r="AB8" i="20"/>
  <c r="AE8" i="20"/>
  <c r="AA8" i="20"/>
  <c r="AD8" i="20"/>
  <c r="AC8" i="20"/>
  <c r="Z8" i="20"/>
  <c r="X16" i="20"/>
  <c r="T16" i="20"/>
  <c r="W16" i="20"/>
  <c r="S16" i="20"/>
  <c r="R16" i="20"/>
  <c r="V16" i="20"/>
  <c r="U16" i="20"/>
  <c r="AF24" i="20"/>
  <c r="AB24" i="20"/>
  <c r="AE24" i="20"/>
  <c r="AA24" i="20"/>
  <c r="AD24" i="20"/>
  <c r="Z24" i="20"/>
  <c r="AC24" i="20"/>
  <c r="H8" i="19"/>
  <c r="D8" i="19"/>
  <c r="G8" i="19"/>
  <c r="C8" i="19"/>
  <c r="F8" i="19"/>
  <c r="B8" i="19"/>
  <c r="E8" i="19"/>
  <c r="H24" i="19"/>
  <c r="D24" i="19"/>
  <c r="F24" i="19"/>
  <c r="B24" i="19"/>
  <c r="E24" i="19"/>
  <c r="C24" i="19"/>
  <c r="G24" i="19"/>
  <c r="P24" i="19"/>
  <c r="L24" i="19"/>
  <c r="N24" i="19"/>
  <c r="J24" i="19"/>
  <c r="M24" i="19"/>
  <c r="O24" i="19"/>
  <c r="K24" i="19"/>
  <c r="P8" i="19"/>
  <c r="L8" i="19"/>
  <c r="O8" i="19"/>
  <c r="K8" i="19"/>
  <c r="N8" i="19"/>
  <c r="J8" i="19"/>
  <c r="M8" i="19"/>
  <c r="AF16" i="19"/>
  <c r="AB16" i="19"/>
  <c r="AE16" i="19"/>
  <c r="Z16" i="19"/>
  <c r="AC16" i="19"/>
  <c r="AA16" i="19"/>
  <c r="AD16" i="19"/>
  <c r="X24" i="19"/>
  <c r="T24" i="19"/>
  <c r="V24" i="19"/>
  <c r="R24" i="19"/>
  <c r="U24" i="19"/>
  <c r="S24" i="19"/>
  <c r="W24" i="19"/>
  <c r="H16" i="19"/>
  <c r="D16" i="19"/>
  <c r="E16" i="19"/>
  <c r="G16" i="19"/>
  <c r="B16" i="19"/>
  <c r="C16" i="19"/>
  <c r="F16" i="19"/>
  <c r="X8" i="19"/>
  <c r="T8" i="19"/>
  <c r="W8" i="19"/>
  <c r="S8" i="19"/>
  <c r="V8" i="19"/>
  <c r="R8" i="19"/>
  <c r="U8" i="19"/>
  <c r="P16" i="19"/>
  <c r="L16" i="19"/>
  <c r="O16" i="19"/>
  <c r="J16" i="19"/>
  <c r="M16" i="19"/>
  <c r="N16" i="19"/>
  <c r="K16" i="19"/>
  <c r="AF8" i="19"/>
  <c r="AB8" i="19"/>
  <c r="AE8" i="19"/>
  <c r="AA8" i="19"/>
  <c r="AD8" i="19"/>
  <c r="Z8" i="19"/>
  <c r="AC8" i="19"/>
  <c r="X16" i="19"/>
  <c r="T16" i="19"/>
  <c r="U16" i="19"/>
  <c r="W16" i="19"/>
  <c r="R16" i="19"/>
  <c r="V16" i="19"/>
  <c r="S16" i="19"/>
  <c r="AF24" i="19"/>
  <c r="AB24" i="19"/>
  <c r="AD24" i="19"/>
  <c r="Z24" i="19"/>
  <c r="AC24" i="19"/>
  <c r="AE24" i="19"/>
  <c r="AA24" i="19"/>
  <c r="Z25" i="18" l="1" a="1"/>
  <c r="AF30" i="18" s="1"/>
  <c r="R25" i="18" a="1"/>
  <c r="W30" i="18" s="1"/>
  <c r="J25" i="18" a="1"/>
  <c r="N30" i="18" s="1"/>
  <c r="B25" i="18" a="1"/>
  <c r="F30" i="18" s="1"/>
  <c r="Z17" i="18" a="1"/>
  <c r="AD22" i="18" s="1"/>
  <c r="R17" i="18" a="1"/>
  <c r="V22" i="18" s="1"/>
  <c r="J17" i="18" a="1"/>
  <c r="J21" i="18" s="1"/>
  <c r="B17" i="18" a="1"/>
  <c r="Z9" i="18" a="1"/>
  <c r="R9" i="18" a="1"/>
  <c r="X14" i="18" s="1"/>
  <c r="J9" i="18" a="1"/>
  <c r="N14" i="18" s="1"/>
  <c r="B9" i="18" a="1"/>
  <c r="F14" i="18" s="1"/>
  <c r="B25" i="18" l="1"/>
  <c r="G28" i="18"/>
  <c r="G25" i="18"/>
  <c r="B28" i="18"/>
  <c r="W12" i="18"/>
  <c r="S12" i="18"/>
  <c r="X9" i="18"/>
  <c r="U14" i="18"/>
  <c r="N17" i="18"/>
  <c r="E26" i="18"/>
  <c r="F29" i="18"/>
  <c r="U26" i="18"/>
  <c r="U10" i="18"/>
  <c r="O18" i="18"/>
  <c r="D27" i="18"/>
  <c r="D30" i="18"/>
  <c r="W28" i="18"/>
  <c r="K22" i="18"/>
  <c r="L9" i="18"/>
  <c r="K10" i="18"/>
  <c r="P10" i="18"/>
  <c r="N11" i="18"/>
  <c r="M12" i="18"/>
  <c r="K13" i="18"/>
  <c r="P13" i="18"/>
  <c r="O14" i="18"/>
  <c r="V17" i="18"/>
  <c r="W18" i="18"/>
  <c r="X19" i="18"/>
  <c r="R21" i="18"/>
  <c r="S22" i="18"/>
  <c r="AD17" i="18"/>
  <c r="AB18" i="18"/>
  <c r="Z19" i="18"/>
  <c r="AF19" i="18"/>
  <c r="AD20" i="18"/>
  <c r="AB21" i="18"/>
  <c r="AA22" i="18"/>
  <c r="AF22" i="18"/>
  <c r="P26" i="18"/>
  <c r="K29" i="18"/>
  <c r="R27" i="18"/>
  <c r="T29" i="18"/>
  <c r="W17" i="18"/>
  <c r="X18" i="18"/>
  <c r="R20" i="18"/>
  <c r="S21" i="18"/>
  <c r="T22" i="18"/>
  <c r="Z17" i="18"/>
  <c r="AE17" i="18"/>
  <c r="AC18" i="18"/>
  <c r="AB19" i="18"/>
  <c r="Z20" i="18"/>
  <c r="AE20" i="18"/>
  <c r="AD21" i="18"/>
  <c r="AB22" i="18"/>
  <c r="C25" i="18"/>
  <c r="H25" i="18"/>
  <c r="G26" i="18"/>
  <c r="E27" i="18"/>
  <c r="B23" i="18" s="1"/>
  <c r="C28" i="18"/>
  <c r="B29" i="18"/>
  <c r="G29" i="18"/>
  <c r="E30" i="18"/>
  <c r="K25" i="18"/>
  <c r="M27" i="18"/>
  <c r="J23" i="18" s="1"/>
  <c r="O29" i="18"/>
  <c r="T25" i="18"/>
  <c r="V27" i="18"/>
  <c r="X29" i="18"/>
  <c r="P19" i="18"/>
  <c r="R17" i="18"/>
  <c r="S18" i="18"/>
  <c r="T19" i="18"/>
  <c r="U20" i="18"/>
  <c r="V21" i="18"/>
  <c r="W22" i="18"/>
  <c r="AA17" i="18"/>
  <c r="AF17" i="18"/>
  <c r="AE18" i="18"/>
  <c r="AC19" i="18"/>
  <c r="Z15" i="18" s="1"/>
  <c r="AA20" i="18"/>
  <c r="Z21" i="18"/>
  <c r="AE21" i="18"/>
  <c r="AC22" i="18"/>
  <c r="D25" i="18"/>
  <c r="C26" i="18"/>
  <c r="H26" i="18"/>
  <c r="F27" i="18"/>
  <c r="E28" i="18"/>
  <c r="C29" i="18"/>
  <c r="H29" i="18"/>
  <c r="G30" i="18"/>
  <c r="O25" i="18"/>
  <c r="J28" i="18"/>
  <c r="L30" i="18"/>
  <c r="X25" i="18"/>
  <c r="S28" i="18"/>
  <c r="U30" i="18"/>
  <c r="N9" i="18"/>
  <c r="L10" i="18"/>
  <c r="J11" i="18"/>
  <c r="P11" i="18"/>
  <c r="N12" i="18"/>
  <c r="L13" i="18"/>
  <c r="K14" i="18"/>
  <c r="P14" i="18"/>
  <c r="J9" i="18"/>
  <c r="O9" i="18"/>
  <c r="M10" i="18"/>
  <c r="L11" i="18"/>
  <c r="J12" i="18"/>
  <c r="O12" i="18"/>
  <c r="N13" i="18"/>
  <c r="L14" i="18"/>
  <c r="R11" i="18"/>
  <c r="T13" i="18"/>
  <c r="K9" i="18"/>
  <c r="P9" i="18"/>
  <c r="O10" i="18"/>
  <c r="M11" i="18"/>
  <c r="J7" i="18" s="1"/>
  <c r="K12" i="18"/>
  <c r="J13" i="18"/>
  <c r="O13" i="18"/>
  <c r="M14" i="18"/>
  <c r="T9" i="18"/>
  <c r="V11" i="18"/>
  <c r="X13" i="18"/>
  <c r="S17" i="18"/>
  <c r="T18" i="18"/>
  <c r="U19" i="18"/>
  <c r="R15" i="18" s="1"/>
  <c r="V20" i="18"/>
  <c r="W21" i="18"/>
  <c r="X22" i="18"/>
  <c r="AB17" i="18"/>
  <c r="AA18" i="18"/>
  <c r="AF18" i="18"/>
  <c r="AD19" i="18"/>
  <c r="AC20" i="18"/>
  <c r="AA21" i="18"/>
  <c r="AF21" i="18"/>
  <c r="AE22" i="18"/>
  <c r="F25" i="18"/>
  <c r="D26" i="18"/>
  <c r="B27" i="18"/>
  <c r="H27" i="18"/>
  <c r="F28" i="18"/>
  <c r="D29" i="18"/>
  <c r="C30" i="18"/>
  <c r="H30" i="18"/>
  <c r="L26" i="18"/>
  <c r="N28" i="18"/>
  <c r="P30" i="18"/>
  <c r="B9" i="18"/>
  <c r="F9" i="18"/>
  <c r="C10" i="18"/>
  <c r="G10" i="18"/>
  <c r="D11" i="18"/>
  <c r="H11" i="18"/>
  <c r="E12" i="18"/>
  <c r="B13" i="18"/>
  <c r="F13" i="18"/>
  <c r="C14" i="18"/>
  <c r="G14" i="18"/>
  <c r="AE14" i="18"/>
  <c r="AA14" i="18"/>
  <c r="AD13" i="18"/>
  <c r="Z13" i="18"/>
  <c r="AC12" i="18"/>
  <c r="AC9" i="18"/>
  <c r="Z10" i="18"/>
  <c r="AD10" i="18"/>
  <c r="AA11" i="18"/>
  <c r="AE11" i="18"/>
  <c r="AB12" i="18"/>
  <c r="AA13" i="18"/>
  <c r="AF13" i="18"/>
  <c r="AD14" i="18"/>
  <c r="H22" i="18"/>
  <c r="D22" i="18"/>
  <c r="G21" i="18"/>
  <c r="C21" i="18"/>
  <c r="F20" i="18"/>
  <c r="B20" i="18"/>
  <c r="E19" i="18"/>
  <c r="B15" i="18" s="1"/>
  <c r="H18" i="18"/>
  <c r="D18" i="18"/>
  <c r="G17" i="18"/>
  <c r="C17" i="18"/>
  <c r="G22" i="18"/>
  <c r="C22" i="18"/>
  <c r="F21" i="18"/>
  <c r="B21" i="18"/>
  <c r="E20" i="18"/>
  <c r="H19" i="18"/>
  <c r="D19" i="18"/>
  <c r="G18" i="18"/>
  <c r="C18" i="18"/>
  <c r="F17" i="18"/>
  <c r="B17" i="18"/>
  <c r="B18" i="18"/>
  <c r="C19" i="18"/>
  <c r="D20" i="18"/>
  <c r="E21" i="18"/>
  <c r="F22" i="18"/>
  <c r="C9" i="18"/>
  <c r="G9" i="18"/>
  <c r="D10" i="18"/>
  <c r="H10" i="18"/>
  <c r="E11" i="18"/>
  <c r="B7" i="18" s="1"/>
  <c r="B12" i="18"/>
  <c r="F12" i="18"/>
  <c r="C13" i="18"/>
  <c r="G13" i="18"/>
  <c r="D14" i="18"/>
  <c r="H14" i="18"/>
  <c r="U9" i="18"/>
  <c r="R10" i="18"/>
  <c r="V10" i="18"/>
  <c r="S11" i="18"/>
  <c r="W11" i="18"/>
  <c r="T12" i="18"/>
  <c r="X12" i="18"/>
  <c r="U13" i="18"/>
  <c r="R14" i="18"/>
  <c r="V14" i="18"/>
  <c r="Z9" i="18"/>
  <c r="AD9" i="18"/>
  <c r="AA10" i="18"/>
  <c r="AE10" i="18"/>
  <c r="AB11" i="18"/>
  <c r="AF11" i="18"/>
  <c r="AD12" i="18"/>
  <c r="AB13" i="18"/>
  <c r="Z14" i="18"/>
  <c r="AF14" i="18"/>
  <c r="D17" i="18"/>
  <c r="E18" i="18"/>
  <c r="F19" i="18"/>
  <c r="G20" i="18"/>
  <c r="H21" i="18"/>
  <c r="M22" i="18"/>
  <c r="P21" i="18"/>
  <c r="L21" i="18"/>
  <c r="O20" i="18"/>
  <c r="K20" i="18"/>
  <c r="N19" i="18"/>
  <c r="J19" i="18"/>
  <c r="M18" i="18"/>
  <c r="P17" i="18"/>
  <c r="L17" i="18"/>
  <c r="P22" i="18"/>
  <c r="L22" i="18"/>
  <c r="O21" i="18"/>
  <c r="K21" i="18"/>
  <c r="N20" i="18"/>
  <c r="J20" i="18"/>
  <c r="M19" i="18"/>
  <c r="J15" i="18" s="1"/>
  <c r="P18" i="18"/>
  <c r="L18" i="18"/>
  <c r="O17" i="18"/>
  <c r="K17" i="18"/>
  <c r="J18" i="18"/>
  <c r="K19" i="18"/>
  <c r="L20" i="18"/>
  <c r="M21" i="18"/>
  <c r="N22" i="18"/>
  <c r="D9" i="18"/>
  <c r="H9" i="18"/>
  <c r="E10" i="18"/>
  <c r="B11" i="18"/>
  <c r="F11" i="18"/>
  <c r="C12" i="18"/>
  <c r="G12" i="18"/>
  <c r="D13" i="18"/>
  <c r="H13" i="18"/>
  <c r="E14" i="18"/>
  <c r="M9" i="18"/>
  <c r="J10" i="18"/>
  <c r="N10" i="18"/>
  <c r="K11" i="18"/>
  <c r="O11" i="18"/>
  <c r="L12" i="18"/>
  <c r="P12" i="18"/>
  <c r="M13" i="18"/>
  <c r="J14" i="18"/>
  <c r="R9" i="18"/>
  <c r="V9" i="18"/>
  <c r="S10" i="18"/>
  <c r="W10" i="18"/>
  <c r="T11" i="18"/>
  <c r="X11" i="18"/>
  <c r="U12" i="18"/>
  <c r="R13" i="18"/>
  <c r="V13" i="18"/>
  <c r="S14" i="18"/>
  <c r="W14" i="18"/>
  <c r="AA9" i="18"/>
  <c r="AE9" i="18"/>
  <c r="AB10" i="18"/>
  <c r="AF10" i="18"/>
  <c r="AC11" i="18"/>
  <c r="Z7" i="18" s="1"/>
  <c r="Z12" i="18"/>
  <c r="AE12" i="18"/>
  <c r="AC13" i="18"/>
  <c r="AB14" i="18"/>
  <c r="E17" i="18"/>
  <c r="F18" i="18"/>
  <c r="G19" i="18"/>
  <c r="H20" i="18"/>
  <c r="B22" i="18"/>
  <c r="J17" i="18"/>
  <c r="K18" i="18"/>
  <c r="L19" i="18"/>
  <c r="M20" i="18"/>
  <c r="N21" i="18"/>
  <c r="O22" i="18"/>
  <c r="E9" i="18"/>
  <c r="B10" i="18"/>
  <c r="F10" i="18"/>
  <c r="C11" i="18"/>
  <c r="G11" i="18"/>
  <c r="D12" i="18"/>
  <c r="H12" i="18"/>
  <c r="E13" i="18"/>
  <c r="B14" i="18"/>
  <c r="S9" i="18"/>
  <c r="W9" i="18"/>
  <c r="T10" i="18"/>
  <c r="X10" i="18"/>
  <c r="U11" i="18"/>
  <c r="R7" i="18" s="1"/>
  <c r="R12" i="18"/>
  <c r="V12" i="18"/>
  <c r="S13" i="18"/>
  <c r="W13" i="18"/>
  <c r="T14" i="18"/>
  <c r="AB9" i="18"/>
  <c r="AF9" i="18"/>
  <c r="AC10" i="18"/>
  <c r="Z11" i="18"/>
  <c r="AD11" i="18"/>
  <c r="AA12" i="18"/>
  <c r="AF12" i="18"/>
  <c r="AE13" i="18"/>
  <c r="AC14" i="18"/>
  <c r="H17" i="18"/>
  <c r="B19" i="18"/>
  <c r="C20" i="18"/>
  <c r="D21" i="18"/>
  <c r="E22" i="18"/>
  <c r="M17" i="18"/>
  <c r="N18" i="18"/>
  <c r="O19" i="18"/>
  <c r="P20" i="18"/>
  <c r="J22" i="18"/>
  <c r="E25" i="18"/>
  <c r="B26" i="18"/>
  <c r="F26" i="18"/>
  <c r="C27" i="18"/>
  <c r="G27" i="18"/>
  <c r="D28" i="18"/>
  <c r="H28" i="18"/>
  <c r="E29" i="18"/>
  <c r="B30" i="18"/>
  <c r="J25" i="18"/>
  <c r="N25" i="18"/>
  <c r="K26" i="18"/>
  <c r="O26" i="18"/>
  <c r="L27" i="18"/>
  <c r="P27" i="18"/>
  <c r="M28" i="18"/>
  <c r="J29" i="18"/>
  <c r="N29" i="18"/>
  <c r="K30" i="18"/>
  <c r="O30" i="18"/>
  <c r="S25" i="18"/>
  <c r="W25" i="18"/>
  <c r="T26" i="18"/>
  <c r="X26" i="18"/>
  <c r="U27" i="18"/>
  <c r="R23" i="18" s="1"/>
  <c r="R28" i="18"/>
  <c r="V28" i="18"/>
  <c r="S29" i="18"/>
  <c r="W29" i="18"/>
  <c r="T30" i="18"/>
  <c r="X30" i="18"/>
  <c r="AB25" i="18"/>
  <c r="AF25" i="18"/>
  <c r="AC26" i="18"/>
  <c r="Z27" i="18"/>
  <c r="AD27" i="18"/>
  <c r="AA28" i="18"/>
  <c r="AE28" i="18"/>
  <c r="AB29" i="18"/>
  <c r="AF29" i="18"/>
  <c r="AC30" i="18"/>
  <c r="T17" i="18"/>
  <c r="X17" i="18"/>
  <c r="U18" i="18"/>
  <c r="R19" i="18"/>
  <c r="V19" i="18"/>
  <c r="S20" i="18"/>
  <c r="W20" i="18"/>
  <c r="T21" i="18"/>
  <c r="X21" i="18"/>
  <c r="U22" i="18"/>
  <c r="AC17" i="18"/>
  <c r="Z18" i="18"/>
  <c r="AD18" i="18"/>
  <c r="AA19" i="18"/>
  <c r="AE19" i="18"/>
  <c r="AB20" i="18"/>
  <c r="AF20" i="18"/>
  <c r="AC21" i="18"/>
  <c r="Z22" i="18"/>
  <c r="AC25" i="18"/>
  <c r="Z26" i="18"/>
  <c r="AD26" i="18"/>
  <c r="AA27" i="18"/>
  <c r="AE27" i="18"/>
  <c r="AB28" i="18"/>
  <c r="AF28" i="18"/>
  <c r="AC29" i="18"/>
  <c r="Z30" i="18"/>
  <c r="AD30" i="18"/>
  <c r="U17" i="18"/>
  <c r="R18" i="18"/>
  <c r="V18" i="18"/>
  <c r="S19" i="18"/>
  <c r="W19" i="18"/>
  <c r="T20" i="18"/>
  <c r="X20" i="18"/>
  <c r="U21" i="18"/>
  <c r="R22" i="18"/>
  <c r="L25" i="18"/>
  <c r="P25" i="18"/>
  <c r="M26" i="18"/>
  <c r="J27" i="18"/>
  <c r="N27" i="18"/>
  <c r="K28" i="18"/>
  <c r="O28" i="18"/>
  <c r="L29" i="18"/>
  <c r="P29" i="18"/>
  <c r="M30" i="18"/>
  <c r="U25" i="18"/>
  <c r="R26" i="18"/>
  <c r="V26" i="18"/>
  <c r="S27" i="18"/>
  <c r="W27" i="18"/>
  <c r="T28" i="18"/>
  <c r="X28" i="18"/>
  <c r="U29" i="18"/>
  <c r="R30" i="18"/>
  <c r="V30" i="18"/>
  <c r="Z25" i="18"/>
  <c r="AD25" i="18"/>
  <c r="AA26" i="18"/>
  <c r="AE26" i="18"/>
  <c r="AB27" i="18"/>
  <c r="AF27" i="18"/>
  <c r="AC28" i="18"/>
  <c r="Z29" i="18"/>
  <c r="AD29" i="18"/>
  <c r="AA30" i="18"/>
  <c r="AE30" i="18"/>
  <c r="M25" i="18"/>
  <c r="J26" i="18"/>
  <c r="N26" i="18"/>
  <c r="K27" i="18"/>
  <c r="O27" i="18"/>
  <c r="L28" i="18"/>
  <c r="P28" i="18"/>
  <c r="M29" i="18"/>
  <c r="J30" i="18"/>
  <c r="R25" i="18"/>
  <c r="V25" i="18"/>
  <c r="S26" i="18"/>
  <c r="W26" i="18"/>
  <c r="T27" i="18"/>
  <c r="X27" i="18"/>
  <c r="U28" i="18"/>
  <c r="R29" i="18"/>
  <c r="V29" i="18"/>
  <c r="S30" i="18"/>
  <c r="AA25" i="18"/>
  <c r="AE25" i="18"/>
  <c r="AB26" i="18"/>
  <c r="AF26" i="18"/>
  <c r="AC27" i="18"/>
  <c r="Z23" i="18" s="1"/>
  <c r="Z28" i="18"/>
  <c r="AD28" i="18"/>
  <c r="AA29" i="18"/>
  <c r="AE29" i="18"/>
  <c r="AB30" i="18"/>
  <c r="Z25" i="16" a="1"/>
  <c r="AF30" i="16" s="1"/>
  <c r="R25" i="16" a="1"/>
  <c r="X28" i="16" s="1"/>
  <c r="J25" i="16" a="1"/>
  <c r="P30" i="16" s="1"/>
  <c r="B25" i="16" a="1"/>
  <c r="Z17" i="16" a="1"/>
  <c r="AF22" i="16" s="1"/>
  <c r="R17" i="16" a="1"/>
  <c r="X22" i="16" s="1"/>
  <c r="J17" i="16" a="1"/>
  <c r="O21" i="16" s="1"/>
  <c r="B17" i="16" a="1"/>
  <c r="H22" i="16" s="1"/>
  <c r="Z9" i="16" a="1"/>
  <c r="AA13" i="16" s="1"/>
  <c r="R9" i="16" a="1"/>
  <c r="R13" i="16" s="1"/>
  <c r="J9" i="16" a="1"/>
  <c r="O14" i="16" s="1"/>
  <c r="B9" i="16" a="1"/>
  <c r="H14" i="16" s="1"/>
  <c r="J25" i="16" l="1"/>
  <c r="M26" i="16"/>
  <c r="F9" i="16"/>
  <c r="D11" i="16"/>
  <c r="G12" i="16"/>
  <c r="P27" i="16"/>
  <c r="N29" i="16"/>
  <c r="AD12" i="16"/>
  <c r="B9" i="16"/>
  <c r="E10" i="16"/>
  <c r="H11" i="16"/>
  <c r="F13" i="16"/>
  <c r="AB10" i="16"/>
  <c r="AF14" i="16"/>
  <c r="J20" i="16"/>
  <c r="U18" i="16"/>
  <c r="L25" i="16"/>
  <c r="O26" i="16"/>
  <c r="M28" i="16"/>
  <c r="P29" i="16"/>
  <c r="U25" i="16"/>
  <c r="Z25" i="16"/>
  <c r="AC26" i="16"/>
  <c r="AF27" i="16"/>
  <c r="AD29" i="16"/>
  <c r="C14" i="16"/>
  <c r="D9" i="16"/>
  <c r="G10" i="16"/>
  <c r="E12" i="16"/>
  <c r="H13" i="16"/>
  <c r="AC11" i="16"/>
  <c r="Z7" i="16" s="1"/>
  <c r="L22" i="16"/>
  <c r="V19" i="16"/>
  <c r="N25" i="16"/>
  <c r="L27" i="16"/>
  <c r="O28" i="16"/>
  <c r="K30" i="16"/>
  <c r="W27" i="16"/>
  <c r="AB25" i="16"/>
  <c r="AE26" i="16"/>
  <c r="AC28" i="16"/>
  <c r="AF29" i="16"/>
  <c r="W20" i="16"/>
  <c r="K26" i="16"/>
  <c r="N27" i="16"/>
  <c r="J29" i="16"/>
  <c r="O30" i="16"/>
  <c r="R30" i="16"/>
  <c r="AD25" i="16"/>
  <c r="AB27" i="16"/>
  <c r="AE28" i="16"/>
  <c r="AA30" i="16"/>
  <c r="C10" i="16"/>
  <c r="F11" i="16"/>
  <c r="B13" i="16"/>
  <c r="G14" i="16"/>
  <c r="AA9" i="16"/>
  <c r="AE13" i="16"/>
  <c r="O17" i="16"/>
  <c r="T17" i="16"/>
  <c r="X21" i="16"/>
  <c r="AA26" i="16"/>
  <c r="AD27" i="16"/>
  <c r="Z29" i="16"/>
  <c r="AE30" i="16"/>
  <c r="H9" i="16"/>
  <c r="B11" i="16"/>
  <c r="C12" i="16"/>
  <c r="D13" i="16"/>
  <c r="E14" i="16"/>
  <c r="R9" i="16"/>
  <c r="S10" i="16"/>
  <c r="T11" i="16"/>
  <c r="U12" i="16"/>
  <c r="S14" i="16"/>
  <c r="AE9" i="16"/>
  <c r="Z12" i="16"/>
  <c r="AB14" i="16"/>
  <c r="B17" i="16"/>
  <c r="C18" i="16"/>
  <c r="D19" i="16"/>
  <c r="E20" i="16"/>
  <c r="F21" i="16"/>
  <c r="G22" i="16"/>
  <c r="L18" i="16"/>
  <c r="N20" i="16"/>
  <c r="P22" i="16"/>
  <c r="V17" i="16"/>
  <c r="W18" i="16"/>
  <c r="X19" i="16"/>
  <c r="R21" i="16"/>
  <c r="S22" i="16"/>
  <c r="AA17" i="16"/>
  <c r="AC19" i="16"/>
  <c r="Z15" i="16" s="1"/>
  <c r="AE21" i="16"/>
  <c r="P25" i="16"/>
  <c r="J27" i="16"/>
  <c r="K28" i="16"/>
  <c r="L29" i="16"/>
  <c r="M30" i="16"/>
  <c r="V26" i="16"/>
  <c r="AF25" i="16"/>
  <c r="Z27" i="16"/>
  <c r="AA28" i="16"/>
  <c r="AB29" i="16"/>
  <c r="AC30" i="16"/>
  <c r="X9" i="16"/>
  <c r="R11" i="16"/>
  <c r="S12" i="16"/>
  <c r="V13" i="16"/>
  <c r="H17" i="16"/>
  <c r="B19" i="16"/>
  <c r="C20" i="16"/>
  <c r="D21" i="16"/>
  <c r="E22" i="16"/>
  <c r="AF18" i="16"/>
  <c r="AA21" i="16"/>
  <c r="T9" i="16"/>
  <c r="U10" i="16"/>
  <c r="V11" i="16"/>
  <c r="W12" i="16"/>
  <c r="W14" i="16"/>
  <c r="D17" i="16"/>
  <c r="E18" i="16"/>
  <c r="F19" i="16"/>
  <c r="G20" i="16"/>
  <c r="H21" i="16"/>
  <c r="P18" i="16"/>
  <c r="K21" i="16"/>
  <c r="X17" i="16"/>
  <c r="R19" i="16"/>
  <c r="S20" i="16"/>
  <c r="T21" i="16"/>
  <c r="U22" i="16"/>
  <c r="AE17" i="16"/>
  <c r="Z20" i="16"/>
  <c r="AB22" i="16"/>
  <c r="Z24" i="18" a="1"/>
  <c r="J24" i="18" a="1"/>
  <c r="Z8" i="18" a="1"/>
  <c r="R8" i="18" a="1"/>
  <c r="R24" i="18" a="1"/>
  <c r="B24" i="18" a="1"/>
  <c r="R16" i="18" a="1"/>
  <c r="J16" i="18" a="1"/>
  <c r="B16" i="18" a="1"/>
  <c r="J8" i="18" a="1"/>
  <c r="B8" i="18" a="1"/>
  <c r="Z16" i="18" a="1"/>
  <c r="V9" i="16"/>
  <c r="W10" i="16"/>
  <c r="X11" i="16"/>
  <c r="AF10" i="16"/>
  <c r="F17" i="16"/>
  <c r="G18" i="16"/>
  <c r="H19" i="16"/>
  <c r="B21" i="16"/>
  <c r="C22" i="16"/>
  <c r="K17" i="16"/>
  <c r="M19" i="16"/>
  <c r="J15" i="16" s="1"/>
  <c r="R17" i="16"/>
  <c r="S18" i="16"/>
  <c r="T19" i="16"/>
  <c r="U20" i="16"/>
  <c r="V21" i="16"/>
  <c r="W22" i="16"/>
  <c r="AB18" i="16"/>
  <c r="AD20" i="16"/>
  <c r="K9" i="16"/>
  <c r="M9" i="16"/>
  <c r="O9" i="16"/>
  <c r="J10" i="16"/>
  <c r="L10" i="16"/>
  <c r="N10" i="16"/>
  <c r="P10" i="16"/>
  <c r="K11" i="16"/>
  <c r="M11" i="16"/>
  <c r="J7" i="16" s="1"/>
  <c r="O11" i="16"/>
  <c r="J12" i="16"/>
  <c r="L12" i="16"/>
  <c r="N12" i="16"/>
  <c r="P12" i="16"/>
  <c r="K13" i="16"/>
  <c r="M13" i="16"/>
  <c r="O13" i="16"/>
  <c r="J14" i="16"/>
  <c r="L14" i="16"/>
  <c r="N14" i="16"/>
  <c r="P14" i="16"/>
  <c r="G30" i="16"/>
  <c r="E30" i="16"/>
  <c r="C30" i="16"/>
  <c r="H29" i="16"/>
  <c r="F29" i="16"/>
  <c r="D29" i="16"/>
  <c r="B29" i="16"/>
  <c r="G28" i="16"/>
  <c r="E28" i="16"/>
  <c r="C28" i="16"/>
  <c r="H27" i="16"/>
  <c r="F27" i="16"/>
  <c r="D27" i="16"/>
  <c r="B27" i="16"/>
  <c r="G26" i="16"/>
  <c r="E26" i="16"/>
  <c r="C26" i="16"/>
  <c r="H25" i="16"/>
  <c r="F25" i="16"/>
  <c r="D25" i="16"/>
  <c r="B25" i="16"/>
  <c r="H30" i="16"/>
  <c r="D30" i="16"/>
  <c r="G29" i="16"/>
  <c r="C29" i="16"/>
  <c r="F28" i="16"/>
  <c r="B28" i="16"/>
  <c r="E27" i="16"/>
  <c r="B23" i="16" s="1"/>
  <c r="H26" i="16"/>
  <c r="D26" i="16"/>
  <c r="G25" i="16"/>
  <c r="C25" i="16"/>
  <c r="B26" i="16"/>
  <c r="C27" i="16"/>
  <c r="D28" i="16"/>
  <c r="E29" i="16"/>
  <c r="F30" i="16"/>
  <c r="C9" i="16"/>
  <c r="E9" i="16"/>
  <c r="G9" i="16"/>
  <c r="B10" i="16"/>
  <c r="D10" i="16"/>
  <c r="F10" i="16"/>
  <c r="H10" i="16"/>
  <c r="C11" i="16"/>
  <c r="E11" i="16"/>
  <c r="B7" i="16" s="1"/>
  <c r="G11" i="16"/>
  <c r="B12" i="16"/>
  <c r="D12" i="16"/>
  <c r="F12" i="16"/>
  <c r="H12" i="16"/>
  <c r="C13" i="16"/>
  <c r="E13" i="16"/>
  <c r="G13" i="16"/>
  <c r="B14" i="16"/>
  <c r="D14" i="16"/>
  <c r="F14" i="16"/>
  <c r="J9" i="16"/>
  <c r="L9" i="16"/>
  <c r="N9" i="16"/>
  <c r="P9" i="16"/>
  <c r="K10" i="16"/>
  <c r="M10" i="16"/>
  <c r="O10" i="16"/>
  <c r="J11" i="16"/>
  <c r="L11" i="16"/>
  <c r="N11" i="16"/>
  <c r="P11" i="16"/>
  <c r="K12" i="16"/>
  <c r="M12" i="16"/>
  <c r="O12" i="16"/>
  <c r="J13" i="16"/>
  <c r="L13" i="16"/>
  <c r="N13" i="16"/>
  <c r="P13" i="16"/>
  <c r="K14" i="16"/>
  <c r="M14" i="16"/>
  <c r="X14" i="16"/>
  <c r="V14" i="16"/>
  <c r="T14" i="16"/>
  <c r="R14" i="16"/>
  <c r="W13" i="16"/>
  <c r="U13" i="16"/>
  <c r="S13" i="16"/>
  <c r="S9" i="16"/>
  <c r="U9" i="16"/>
  <c r="W9" i="16"/>
  <c r="R10" i="16"/>
  <c r="T10" i="16"/>
  <c r="V10" i="16"/>
  <c r="X10" i="16"/>
  <c r="S11" i="16"/>
  <c r="U11" i="16"/>
  <c r="R7" i="16" s="1"/>
  <c r="W11" i="16"/>
  <c r="R12" i="16"/>
  <c r="T12" i="16"/>
  <c r="V12" i="16"/>
  <c r="X12" i="16"/>
  <c r="T13" i="16"/>
  <c r="X13" i="16"/>
  <c r="U14" i="16"/>
  <c r="AE14" i="16"/>
  <c r="AC14" i="16"/>
  <c r="AA14" i="16"/>
  <c r="AF13" i="16"/>
  <c r="AD13" i="16"/>
  <c r="AB13" i="16"/>
  <c r="Z13" i="16"/>
  <c r="AE12" i="16"/>
  <c r="AC12" i="16"/>
  <c r="AA12" i="16"/>
  <c r="AF11" i="16"/>
  <c r="AD11" i="16"/>
  <c r="AB11" i="16"/>
  <c r="Z11" i="16"/>
  <c r="AE10" i="16"/>
  <c r="AC10" i="16"/>
  <c r="AA10" i="16"/>
  <c r="AF9" i="16"/>
  <c r="AD9" i="16"/>
  <c r="AB9" i="16"/>
  <c r="Z9" i="16"/>
  <c r="AC9" i="16"/>
  <c r="Z10" i="16"/>
  <c r="AD10" i="16"/>
  <c r="AA11" i="16"/>
  <c r="AE11" i="16"/>
  <c r="AB12" i="16"/>
  <c r="AF12" i="16"/>
  <c r="AC13" i="16"/>
  <c r="Z14" i="16"/>
  <c r="AD14" i="16"/>
  <c r="O22" i="16"/>
  <c r="M22" i="16"/>
  <c r="K22" i="16"/>
  <c r="P21" i="16"/>
  <c r="N21" i="16"/>
  <c r="L21" i="16"/>
  <c r="J21" i="16"/>
  <c r="O20" i="16"/>
  <c r="M20" i="16"/>
  <c r="K20" i="16"/>
  <c r="P19" i="16"/>
  <c r="N19" i="16"/>
  <c r="L19" i="16"/>
  <c r="J19" i="16"/>
  <c r="O18" i="16"/>
  <c r="M18" i="16"/>
  <c r="K18" i="16"/>
  <c r="P17" i="16"/>
  <c r="N17" i="16"/>
  <c r="L17" i="16"/>
  <c r="J17" i="16"/>
  <c r="M17" i="16"/>
  <c r="J18" i="16"/>
  <c r="N18" i="16"/>
  <c r="K19" i="16"/>
  <c r="O19" i="16"/>
  <c r="L20" i="16"/>
  <c r="P20" i="16"/>
  <c r="M21" i="16"/>
  <c r="J22" i="16"/>
  <c r="N22" i="16"/>
  <c r="AE22" i="16"/>
  <c r="AC22" i="16"/>
  <c r="AA22" i="16"/>
  <c r="AF21" i="16"/>
  <c r="AD21" i="16"/>
  <c r="AB21" i="16"/>
  <c r="Z21" i="16"/>
  <c r="AE20" i="16"/>
  <c r="AC20" i="16"/>
  <c r="AA20" i="16"/>
  <c r="AF19" i="16"/>
  <c r="AD19" i="16"/>
  <c r="AB19" i="16"/>
  <c r="Z19" i="16"/>
  <c r="AE18" i="16"/>
  <c r="AC18" i="16"/>
  <c r="AA18" i="16"/>
  <c r="AF17" i="16"/>
  <c r="AD17" i="16"/>
  <c r="AB17" i="16"/>
  <c r="Z17" i="16"/>
  <c r="AC17" i="16"/>
  <c r="Z18" i="16"/>
  <c r="AD18" i="16"/>
  <c r="AA19" i="16"/>
  <c r="AE19" i="16"/>
  <c r="AB20" i="16"/>
  <c r="AF20" i="16"/>
  <c r="AC21" i="16"/>
  <c r="Z22" i="16"/>
  <c r="AD22" i="16"/>
  <c r="E25" i="16"/>
  <c r="F26" i="16"/>
  <c r="G27" i="16"/>
  <c r="H28" i="16"/>
  <c r="B30" i="16"/>
  <c r="W30" i="16"/>
  <c r="U30" i="16"/>
  <c r="S30" i="16"/>
  <c r="X29" i="16"/>
  <c r="V29" i="16"/>
  <c r="T29" i="16"/>
  <c r="R29" i="16"/>
  <c r="W28" i="16"/>
  <c r="U28" i="16"/>
  <c r="S28" i="16"/>
  <c r="X27" i="16"/>
  <c r="V27" i="16"/>
  <c r="T27" i="16"/>
  <c r="R27" i="16"/>
  <c r="W26" i="16"/>
  <c r="U26" i="16"/>
  <c r="S26" i="16"/>
  <c r="X25" i="16"/>
  <c r="V25" i="16"/>
  <c r="T25" i="16"/>
  <c r="R25" i="16"/>
  <c r="X30" i="16"/>
  <c r="T30" i="16"/>
  <c r="W29" i="16"/>
  <c r="S29" i="16"/>
  <c r="V28" i="16"/>
  <c r="R28" i="16"/>
  <c r="U27" i="16"/>
  <c r="R23" i="16" s="1"/>
  <c r="X26" i="16"/>
  <c r="T26" i="16"/>
  <c r="W25" i="16"/>
  <c r="S25" i="16"/>
  <c r="R26" i="16"/>
  <c r="S27" i="16"/>
  <c r="T28" i="16"/>
  <c r="U29" i="16"/>
  <c r="V30" i="16"/>
  <c r="C17" i="16"/>
  <c r="E17" i="16"/>
  <c r="G17" i="16"/>
  <c r="B18" i="16"/>
  <c r="D18" i="16"/>
  <c r="F18" i="16"/>
  <c r="H18" i="16"/>
  <c r="C19" i="16"/>
  <c r="E19" i="16"/>
  <c r="B15" i="16" s="1"/>
  <c r="G19" i="16"/>
  <c r="B20" i="16"/>
  <c r="D20" i="16"/>
  <c r="F20" i="16"/>
  <c r="H20" i="16"/>
  <c r="C21" i="16"/>
  <c r="E21" i="16"/>
  <c r="G21" i="16"/>
  <c r="B22" i="16"/>
  <c r="D22" i="16"/>
  <c r="F22" i="16"/>
  <c r="S17" i="16"/>
  <c r="U17" i="16"/>
  <c r="W17" i="16"/>
  <c r="R18" i="16"/>
  <c r="T18" i="16"/>
  <c r="V18" i="16"/>
  <c r="X18" i="16"/>
  <c r="S19" i="16"/>
  <c r="U19" i="16"/>
  <c r="R15" i="16" s="1"/>
  <c r="W19" i="16"/>
  <c r="R20" i="16"/>
  <c r="T20" i="16"/>
  <c r="V20" i="16"/>
  <c r="X20" i="16"/>
  <c r="S21" i="16"/>
  <c r="U21" i="16"/>
  <c r="W21" i="16"/>
  <c r="R22" i="16"/>
  <c r="T22" i="16"/>
  <c r="V22" i="16"/>
  <c r="K25" i="16"/>
  <c r="M25" i="16"/>
  <c r="O25" i="16"/>
  <c r="J26" i="16"/>
  <c r="L26" i="16"/>
  <c r="N26" i="16"/>
  <c r="P26" i="16"/>
  <c r="K27" i="16"/>
  <c r="M27" i="16"/>
  <c r="J23" i="16" s="1"/>
  <c r="O27" i="16"/>
  <c r="J28" i="16"/>
  <c r="L28" i="16"/>
  <c r="N28" i="16"/>
  <c r="P28" i="16"/>
  <c r="K29" i="16"/>
  <c r="M29" i="16"/>
  <c r="O29" i="16"/>
  <c r="J30" i="16"/>
  <c r="L30" i="16"/>
  <c r="N30" i="16"/>
  <c r="AA25" i="16"/>
  <c r="AC25" i="16"/>
  <c r="AE25" i="16"/>
  <c r="Z26" i="16"/>
  <c r="AB26" i="16"/>
  <c r="AD26" i="16"/>
  <c r="AF26" i="16"/>
  <c r="AA27" i="16"/>
  <c r="AC27" i="16"/>
  <c r="Z23" i="16" s="1"/>
  <c r="AE27" i="16"/>
  <c r="Z28" i="16"/>
  <c r="AB28" i="16"/>
  <c r="AD28" i="16"/>
  <c r="AF28" i="16"/>
  <c r="AA29" i="16"/>
  <c r="AC29" i="16"/>
  <c r="AE29" i="16"/>
  <c r="Z30" i="16"/>
  <c r="AB30" i="16"/>
  <c r="AD30" i="16"/>
  <c r="Z25" i="15" a="1"/>
  <c r="AF30" i="15" s="1"/>
  <c r="R25" i="15" a="1"/>
  <c r="X28" i="15" s="1"/>
  <c r="K30" i="15"/>
  <c r="J25" i="15" a="1"/>
  <c r="P30" i="15" s="1"/>
  <c r="B25" i="15" a="1"/>
  <c r="Z17" i="15" a="1"/>
  <c r="AF22" i="15" s="1"/>
  <c r="R17" i="15" a="1"/>
  <c r="X22" i="15" s="1"/>
  <c r="J17" i="15" a="1"/>
  <c r="P22" i="15" s="1"/>
  <c r="B17" i="15" a="1"/>
  <c r="H22" i="15" s="1"/>
  <c r="Z9" i="15" a="1"/>
  <c r="AB14" i="15" s="1"/>
  <c r="R9" i="15" a="1"/>
  <c r="S14" i="15" s="1"/>
  <c r="J9" i="15" a="1"/>
  <c r="O14" i="15" s="1"/>
  <c r="B9" i="15" a="1"/>
  <c r="H14" i="15" s="1"/>
  <c r="AD25" i="15" l="1"/>
  <c r="AA26" i="15"/>
  <c r="AE30" i="15"/>
  <c r="AA30" i="15"/>
  <c r="AB10" i="15"/>
  <c r="N25" i="15"/>
  <c r="W27" i="15"/>
  <c r="AF27" i="15"/>
  <c r="AF14" i="15"/>
  <c r="P27" i="15"/>
  <c r="AC28" i="15"/>
  <c r="AD12" i="15"/>
  <c r="O26" i="15"/>
  <c r="J29" i="15"/>
  <c r="AE26" i="15"/>
  <c r="Z29" i="15"/>
  <c r="AE16" i="18"/>
  <c r="AA16" i="18"/>
  <c r="AD16" i="18"/>
  <c r="Z16" i="18"/>
  <c r="AF16" i="18"/>
  <c r="AC16" i="18"/>
  <c r="AB16" i="18"/>
  <c r="O16" i="18"/>
  <c r="K16" i="18"/>
  <c r="N16" i="18"/>
  <c r="J16" i="18"/>
  <c r="P16" i="18"/>
  <c r="M16" i="18"/>
  <c r="L16" i="18"/>
  <c r="X8" i="18"/>
  <c r="T8" i="18"/>
  <c r="W8" i="18"/>
  <c r="S8" i="18"/>
  <c r="U8" i="18"/>
  <c r="V8" i="18"/>
  <c r="R8" i="18"/>
  <c r="G10" i="15"/>
  <c r="AC11" i="15"/>
  <c r="Z7" i="15" s="1"/>
  <c r="F9" i="15"/>
  <c r="H11" i="15"/>
  <c r="C14" i="15"/>
  <c r="C10" i="15"/>
  <c r="E12" i="15"/>
  <c r="G14" i="15"/>
  <c r="AA9" i="15"/>
  <c r="AE13" i="15"/>
  <c r="J25" i="15"/>
  <c r="L27" i="15"/>
  <c r="N29" i="15"/>
  <c r="U25" i="15"/>
  <c r="Z25" i="15"/>
  <c r="AB27" i="15"/>
  <c r="AD29" i="15"/>
  <c r="E8" i="18"/>
  <c r="H8" i="18"/>
  <c r="D8" i="18"/>
  <c r="G8" i="18"/>
  <c r="C8" i="18"/>
  <c r="F8" i="18"/>
  <c r="B8" i="18"/>
  <c r="W16" i="18"/>
  <c r="S16" i="18"/>
  <c r="V16" i="18"/>
  <c r="R16" i="18"/>
  <c r="X16" i="18"/>
  <c r="U16" i="18"/>
  <c r="T16" i="18"/>
  <c r="AC8" i="18"/>
  <c r="AF8" i="18"/>
  <c r="AB8" i="18"/>
  <c r="AE8" i="18"/>
  <c r="AA8" i="18"/>
  <c r="AD8" i="18"/>
  <c r="Z8" i="18"/>
  <c r="H24" i="18"/>
  <c r="D24" i="18"/>
  <c r="G24" i="18"/>
  <c r="C24" i="18"/>
  <c r="F24" i="18"/>
  <c r="B24" i="18"/>
  <c r="E24" i="18"/>
  <c r="P24" i="18"/>
  <c r="L24" i="18"/>
  <c r="O24" i="18"/>
  <c r="K24" i="18"/>
  <c r="N24" i="18"/>
  <c r="J24" i="18"/>
  <c r="M24" i="18"/>
  <c r="B13" i="15"/>
  <c r="P8" i="18"/>
  <c r="L8" i="18"/>
  <c r="O8" i="18"/>
  <c r="K8" i="18"/>
  <c r="M8" i="18"/>
  <c r="N8" i="18"/>
  <c r="J8" i="18"/>
  <c r="B9" i="15"/>
  <c r="D11" i="15"/>
  <c r="F13" i="15"/>
  <c r="K26" i="15"/>
  <c r="M28" i="15"/>
  <c r="O30" i="15"/>
  <c r="R30" i="15"/>
  <c r="Z24" i="16" a="1"/>
  <c r="AE24" i="16" s="1"/>
  <c r="G16" i="18"/>
  <c r="C16" i="18"/>
  <c r="F16" i="18"/>
  <c r="B16" i="18"/>
  <c r="H16" i="18"/>
  <c r="E16" i="18"/>
  <c r="D16" i="18"/>
  <c r="X24" i="18"/>
  <c r="T24" i="18"/>
  <c r="W24" i="18"/>
  <c r="S24" i="18"/>
  <c r="V24" i="18"/>
  <c r="R24" i="18"/>
  <c r="U24" i="18"/>
  <c r="AF24" i="18"/>
  <c r="AB24" i="18"/>
  <c r="AE24" i="18"/>
  <c r="AA24" i="18"/>
  <c r="AD24" i="18"/>
  <c r="Z24" i="18"/>
  <c r="AC24" i="18"/>
  <c r="T9" i="15"/>
  <c r="X9" i="15"/>
  <c r="U10" i="15"/>
  <c r="R11" i="15"/>
  <c r="V11" i="15"/>
  <c r="S12" i="15"/>
  <c r="W12" i="15"/>
  <c r="V13" i="15"/>
  <c r="W14" i="15"/>
  <c r="D17" i="15"/>
  <c r="H17" i="15"/>
  <c r="E18" i="15"/>
  <c r="B19" i="15"/>
  <c r="F19" i="15"/>
  <c r="C20" i="15"/>
  <c r="G20" i="15"/>
  <c r="D21" i="15"/>
  <c r="H21" i="15"/>
  <c r="E22" i="15"/>
  <c r="O17" i="15"/>
  <c r="P18" i="15"/>
  <c r="J20" i="15"/>
  <c r="K21" i="15"/>
  <c r="L22" i="15"/>
  <c r="T17" i="15"/>
  <c r="X17" i="15"/>
  <c r="U18" i="15"/>
  <c r="R19" i="15"/>
  <c r="V19" i="15"/>
  <c r="S20" i="15"/>
  <c r="W20" i="15"/>
  <c r="T21" i="15"/>
  <c r="X21" i="15"/>
  <c r="U22" i="15"/>
  <c r="AE17" i="15"/>
  <c r="AF18" i="15"/>
  <c r="Z20" i="15"/>
  <c r="AA21" i="15"/>
  <c r="AB22" i="15"/>
  <c r="Z8" i="16" a="1"/>
  <c r="J8" i="16" a="1"/>
  <c r="B16" i="16" a="1"/>
  <c r="R16" i="16" a="1"/>
  <c r="B24" i="16" a="1"/>
  <c r="R24" i="16" a="1"/>
  <c r="D9" i="15"/>
  <c r="H9" i="15"/>
  <c r="E10" i="15"/>
  <c r="B11" i="15"/>
  <c r="F11" i="15"/>
  <c r="C12" i="15"/>
  <c r="G12" i="15"/>
  <c r="D13" i="15"/>
  <c r="H13" i="15"/>
  <c r="E14" i="15"/>
  <c r="R9" i="15"/>
  <c r="V9" i="15"/>
  <c r="S10" i="15"/>
  <c r="W10" i="15"/>
  <c r="T11" i="15"/>
  <c r="X11" i="15"/>
  <c r="U12" i="15"/>
  <c r="R13" i="15"/>
  <c r="AE9" i="15"/>
  <c r="AF10" i="15"/>
  <c r="Z12" i="15"/>
  <c r="AA13" i="15"/>
  <c r="B17" i="15"/>
  <c r="F17" i="15"/>
  <c r="C18" i="15"/>
  <c r="G18" i="15"/>
  <c r="D19" i="15"/>
  <c r="H19" i="15"/>
  <c r="E20" i="15"/>
  <c r="B21" i="15"/>
  <c r="F21" i="15"/>
  <c r="C22" i="15"/>
  <c r="G22" i="15"/>
  <c r="K17" i="15"/>
  <c r="L18" i="15"/>
  <c r="M19" i="15"/>
  <c r="J15" i="15" s="1"/>
  <c r="N20" i="15"/>
  <c r="O21" i="15"/>
  <c r="R17" i="15"/>
  <c r="V17" i="15"/>
  <c r="S18" i="15"/>
  <c r="W18" i="15"/>
  <c r="T19" i="15"/>
  <c r="X19" i="15"/>
  <c r="U20" i="15"/>
  <c r="R21" i="15"/>
  <c r="V21" i="15"/>
  <c r="S22" i="15"/>
  <c r="W22" i="15"/>
  <c r="AA17" i="15"/>
  <c r="AB18" i="15"/>
  <c r="AC19" i="15"/>
  <c r="Z15" i="15" s="1"/>
  <c r="AD20" i="15"/>
  <c r="AE21" i="15"/>
  <c r="L25" i="15"/>
  <c r="P25" i="15"/>
  <c r="M26" i="15"/>
  <c r="J27" i="15"/>
  <c r="N27" i="15"/>
  <c r="K28" i="15"/>
  <c r="O28" i="15"/>
  <c r="L29" i="15"/>
  <c r="P29" i="15"/>
  <c r="M30" i="15"/>
  <c r="V26" i="15"/>
  <c r="AB25" i="15"/>
  <c r="AF25" i="15"/>
  <c r="AC26" i="15"/>
  <c r="Z27" i="15"/>
  <c r="AD27" i="15"/>
  <c r="AA28" i="15"/>
  <c r="AE28" i="15"/>
  <c r="AB29" i="15"/>
  <c r="AF29" i="15"/>
  <c r="AC30" i="15"/>
  <c r="R8" i="16" a="1"/>
  <c r="B8" i="16" a="1"/>
  <c r="J16" i="16" a="1"/>
  <c r="Z16" i="16" a="1"/>
  <c r="J24" i="16" a="1"/>
  <c r="K9" i="15"/>
  <c r="M9" i="15"/>
  <c r="O9" i="15"/>
  <c r="J10" i="15"/>
  <c r="L10" i="15"/>
  <c r="N10" i="15"/>
  <c r="P10" i="15"/>
  <c r="K11" i="15"/>
  <c r="M11" i="15"/>
  <c r="J7" i="15" s="1"/>
  <c r="O11" i="15"/>
  <c r="J12" i="15"/>
  <c r="L12" i="15"/>
  <c r="N12" i="15"/>
  <c r="P12" i="15"/>
  <c r="K13" i="15"/>
  <c r="M13" i="15"/>
  <c r="O13" i="15"/>
  <c r="J14" i="15"/>
  <c r="L14" i="15"/>
  <c r="N14" i="15"/>
  <c r="P14" i="15"/>
  <c r="G30" i="15"/>
  <c r="E30" i="15"/>
  <c r="C30" i="15"/>
  <c r="H29" i="15"/>
  <c r="F29" i="15"/>
  <c r="D29" i="15"/>
  <c r="B29" i="15"/>
  <c r="G28" i="15"/>
  <c r="E28" i="15"/>
  <c r="C28" i="15"/>
  <c r="H27" i="15"/>
  <c r="F27" i="15"/>
  <c r="D27" i="15"/>
  <c r="B27" i="15"/>
  <c r="G26" i="15"/>
  <c r="E26" i="15"/>
  <c r="C26" i="15"/>
  <c r="H25" i="15"/>
  <c r="F25" i="15"/>
  <c r="D25" i="15"/>
  <c r="B25" i="15"/>
  <c r="H30" i="15"/>
  <c r="D30" i="15"/>
  <c r="G29" i="15"/>
  <c r="C29" i="15"/>
  <c r="F28" i="15"/>
  <c r="B28" i="15"/>
  <c r="E27" i="15"/>
  <c r="B23" i="15" s="1"/>
  <c r="H26" i="15"/>
  <c r="D26" i="15"/>
  <c r="G25" i="15"/>
  <c r="C25" i="15"/>
  <c r="B26" i="15"/>
  <c r="C27" i="15"/>
  <c r="D28" i="15"/>
  <c r="E29" i="15"/>
  <c r="F30" i="15"/>
  <c r="C9" i="15"/>
  <c r="E9" i="15"/>
  <c r="G9" i="15"/>
  <c r="B10" i="15"/>
  <c r="D10" i="15"/>
  <c r="F10" i="15"/>
  <c r="H10" i="15"/>
  <c r="C11" i="15"/>
  <c r="E11" i="15"/>
  <c r="B7" i="15" s="1"/>
  <c r="G11" i="15"/>
  <c r="B12" i="15"/>
  <c r="D12" i="15"/>
  <c r="F12" i="15"/>
  <c r="H12" i="15"/>
  <c r="C13" i="15"/>
  <c r="E13" i="15"/>
  <c r="G13" i="15"/>
  <c r="B14" i="15"/>
  <c r="D14" i="15"/>
  <c r="F14" i="15"/>
  <c r="J9" i="15"/>
  <c r="L9" i="15"/>
  <c r="N9" i="15"/>
  <c r="P9" i="15"/>
  <c r="K10" i="15"/>
  <c r="M10" i="15"/>
  <c r="O10" i="15"/>
  <c r="J11" i="15"/>
  <c r="L11" i="15"/>
  <c r="N11" i="15"/>
  <c r="P11" i="15"/>
  <c r="K12" i="15"/>
  <c r="M12" i="15"/>
  <c r="O12" i="15"/>
  <c r="J13" i="15"/>
  <c r="L13" i="15"/>
  <c r="N13" i="15"/>
  <c r="P13" i="15"/>
  <c r="K14" i="15"/>
  <c r="M14" i="15"/>
  <c r="X14" i="15"/>
  <c r="V14" i="15"/>
  <c r="T14" i="15"/>
  <c r="R14" i="15"/>
  <c r="W13" i="15"/>
  <c r="U13" i="15"/>
  <c r="S13" i="15"/>
  <c r="S9" i="15"/>
  <c r="U9" i="15"/>
  <c r="W9" i="15"/>
  <c r="R10" i="15"/>
  <c r="T10" i="15"/>
  <c r="V10" i="15"/>
  <c r="X10" i="15"/>
  <c r="S11" i="15"/>
  <c r="U11" i="15"/>
  <c r="R7" i="15" s="1"/>
  <c r="W11" i="15"/>
  <c r="R12" i="15"/>
  <c r="T12" i="15"/>
  <c r="V12" i="15"/>
  <c r="X12" i="15"/>
  <c r="T13" i="15"/>
  <c r="X13" i="15"/>
  <c r="U14" i="15"/>
  <c r="AE14" i="15"/>
  <c r="AC14" i="15"/>
  <c r="AA14" i="15"/>
  <c r="AF13" i="15"/>
  <c r="AD13" i="15"/>
  <c r="AB13" i="15"/>
  <c r="Z13" i="15"/>
  <c r="AE12" i="15"/>
  <c r="AC12" i="15"/>
  <c r="AA12" i="15"/>
  <c r="AF11" i="15"/>
  <c r="AD11" i="15"/>
  <c r="AB11" i="15"/>
  <c r="Z11" i="15"/>
  <c r="AE10" i="15"/>
  <c r="AC10" i="15"/>
  <c r="AA10" i="15"/>
  <c r="AF9" i="15"/>
  <c r="AD9" i="15"/>
  <c r="AB9" i="15"/>
  <c r="Z9" i="15"/>
  <c r="AC9" i="15"/>
  <c r="Z10" i="15"/>
  <c r="AD10" i="15"/>
  <c r="AA11" i="15"/>
  <c r="AE11" i="15"/>
  <c r="AB12" i="15"/>
  <c r="AF12" i="15"/>
  <c r="AC13" i="15"/>
  <c r="Z14" i="15"/>
  <c r="AD14" i="15"/>
  <c r="O22" i="15"/>
  <c r="M22" i="15"/>
  <c r="K22" i="15"/>
  <c r="P21" i="15"/>
  <c r="N21" i="15"/>
  <c r="L21" i="15"/>
  <c r="J21" i="15"/>
  <c r="O20" i="15"/>
  <c r="M20" i="15"/>
  <c r="K20" i="15"/>
  <c r="P19" i="15"/>
  <c r="N19" i="15"/>
  <c r="L19" i="15"/>
  <c r="J19" i="15"/>
  <c r="O18" i="15"/>
  <c r="M18" i="15"/>
  <c r="K18" i="15"/>
  <c r="P17" i="15"/>
  <c r="N17" i="15"/>
  <c r="L17" i="15"/>
  <c r="J17" i="15"/>
  <c r="M17" i="15"/>
  <c r="J18" i="15"/>
  <c r="N18" i="15"/>
  <c r="K19" i="15"/>
  <c r="O19" i="15"/>
  <c r="L20" i="15"/>
  <c r="P20" i="15"/>
  <c r="M21" i="15"/>
  <c r="J22" i="15"/>
  <c r="N22" i="15"/>
  <c r="AE22" i="15"/>
  <c r="AC22" i="15"/>
  <c r="AA22" i="15"/>
  <c r="AF21" i="15"/>
  <c r="AD21" i="15"/>
  <c r="AB21" i="15"/>
  <c r="Z21" i="15"/>
  <c r="AE20" i="15"/>
  <c r="AC20" i="15"/>
  <c r="AA20" i="15"/>
  <c r="AF19" i="15"/>
  <c r="AD19" i="15"/>
  <c r="AB19" i="15"/>
  <c r="Z19" i="15"/>
  <c r="AE18" i="15"/>
  <c r="AC18" i="15"/>
  <c r="AA18" i="15"/>
  <c r="AF17" i="15"/>
  <c r="AD17" i="15"/>
  <c r="AB17" i="15"/>
  <c r="Z17" i="15"/>
  <c r="AC17" i="15"/>
  <c r="Z18" i="15"/>
  <c r="AD18" i="15"/>
  <c r="AA19" i="15"/>
  <c r="AE19" i="15"/>
  <c r="AB20" i="15"/>
  <c r="AF20" i="15"/>
  <c r="AC21" i="15"/>
  <c r="Z22" i="15"/>
  <c r="AD22" i="15"/>
  <c r="E25" i="15"/>
  <c r="F26" i="15"/>
  <c r="G27" i="15"/>
  <c r="H28" i="15"/>
  <c r="B30" i="15"/>
  <c r="W30" i="15"/>
  <c r="U30" i="15"/>
  <c r="S30" i="15"/>
  <c r="X29" i="15"/>
  <c r="V29" i="15"/>
  <c r="T29" i="15"/>
  <c r="R29" i="15"/>
  <c r="W28" i="15"/>
  <c r="U28" i="15"/>
  <c r="S28" i="15"/>
  <c r="X27" i="15"/>
  <c r="V27" i="15"/>
  <c r="T27" i="15"/>
  <c r="R27" i="15"/>
  <c r="W26" i="15"/>
  <c r="U26" i="15"/>
  <c r="S26" i="15"/>
  <c r="X25" i="15"/>
  <c r="V25" i="15"/>
  <c r="T25" i="15"/>
  <c r="R25" i="15"/>
  <c r="X30" i="15"/>
  <c r="T30" i="15"/>
  <c r="W29" i="15"/>
  <c r="S29" i="15"/>
  <c r="V28" i="15"/>
  <c r="R28" i="15"/>
  <c r="U27" i="15"/>
  <c r="R23" i="15" s="1"/>
  <c r="X26" i="15"/>
  <c r="T26" i="15"/>
  <c r="W25" i="15"/>
  <c r="S25" i="15"/>
  <c r="R26" i="15"/>
  <c r="S27" i="15"/>
  <c r="T28" i="15"/>
  <c r="U29" i="15"/>
  <c r="V30" i="15"/>
  <c r="C17" i="15"/>
  <c r="E17" i="15"/>
  <c r="G17" i="15"/>
  <c r="B18" i="15"/>
  <c r="D18" i="15"/>
  <c r="F18" i="15"/>
  <c r="H18" i="15"/>
  <c r="C19" i="15"/>
  <c r="E19" i="15"/>
  <c r="B15" i="15" s="1"/>
  <c r="G19" i="15"/>
  <c r="B20" i="15"/>
  <c r="D20" i="15"/>
  <c r="F20" i="15"/>
  <c r="H20" i="15"/>
  <c r="C21" i="15"/>
  <c r="E21" i="15"/>
  <c r="G21" i="15"/>
  <c r="B22" i="15"/>
  <c r="D22" i="15"/>
  <c r="F22" i="15"/>
  <c r="S17" i="15"/>
  <c r="U17" i="15"/>
  <c r="W17" i="15"/>
  <c r="R18" i="15"/>
  <c r="T18" i="15"/>
  <c r="V18" i="15"/>
  <c r="X18" i="15"/>
  <c r="S19" i="15"/>
  <c r="U19" i="15"/>
  <c r="R15" i="15" s="1"/>
  <c r="W19" i="15"/>
  <c r="R20" i="15"/>
  <c r="T20" i="15"/>
  <c r="V20" i="15"/>
  <c r="X20" i="15"/>
  <c r="S21" i="15"/>
  <c r="U21" i="15"/>
  <c r="W21" i="15"/>
  <c r="R22" i="15"/>
  <c r="T22" i="15"/>
  <c r="V22" i="15"/>
  <c r="K25" i="15"/>
  <c r="M25" i="15"/>
  <c r="O25" i="15"/>
  <c r="J26" i="15"/>
  <c r="L26" i="15"/>
  <c r="N26" i="15"/>
  <c r="P26" i="15"/>
  <c r="K27" i="15"/>
  <c r="M27" i="15"/>
  <c r="J23" i="15" s="1"/>
  <c r="O27" i="15"/>
  <c r="J28" i="15"/>
  <c r="L28" i="15"/>
  <c r="N28" i="15"/>
  <c r="P28" i="15"/>
  <c r="K29" i="15"/>
  <c r="M29" i="15"/>
  <c r="O29" i="15"/>
  <c r="J30" i="15"/>
  <c r="L30" i="15"/>
  <c r="N30" i="15"/>
  <c r="AA25" i="15"/>
  <c r="AC25" i="15"/>
  <c r="AE25" i="15"/>
  <c r="Z26" i="15"/>
  <c r="AB26" i="15"/>
  <c r="AD26" i="15"/>
  <c r="AF26" i="15"/>
  <c r="AA27" i="15"/>
  <c r="AC27" i="15"/>
  <c r="Z23" i="15" s="1"/>
  <c r="AE27" i="15"/>
  <c r="Z28" i="15"/>
  <c r="AB28" i="15"/>
  <c r="AD28" i="15"/>
  <c r="AF28" i="15"/>
  <c r="AA29" i="15"/>
  <c r="AC29" i="15"/>
  <c r="AE29" i="15"/>
  <c r="Z30" i="15"/>
  <c r="AB30" i="15"/>
  <c r="AD30" i="15"/>
  <c r="Z25" i="14" a="1"/>
  <c r="AF30" i="14" s="1"/>
  <c r="R25" i="14" a="1"/>
  <c r="W30" i="14" s="1"/>
  <c r="J25" i="14" a="1"/>
  <c r="N30" i="14" s="1"/>
  <c r="B25" i="14" a="1"/>
  <c r="H28" i="14" s="1"/>
  <c r="Z17" i="14" a="1"/>
  <c r="AC21" i="14" s="1"/>
  <c r="R17" i="14" a="1"/>
  <c r="W22" i="14" s="1"/>
  <c r="J17" i="14" a="1"/>
  <c r="N22" i="14" s="1"/>
  <c r="B17" i="14" a="1"/>
  <c r="G22" i="14" s="1"/>
  <c r="Z9" i="14" a="1"/>
  <c r="R9" i="14" a="1"/>
  <c r="V14" i="14" s="1"/>
  <c r="J9" i="14" a="1"/>
  <c r="N14" i="14" s="1"/>
  <c r="B9" i="14" a="1"/>
  <c r="F14" i="14" s="1"/>
  <c r="U19" i="14" l="1"/>
  <c r="R15" i="14" s="1"/>
  <c r="W9" i="14"/>
  <c r="X22" i="14"/>
  <c r="AB24" i="16"/>
  <c r="W12" i="14"/>
  <c r="AC24" i="16"/>
  <c r="T18" i="14"/>
  <c r="R9" i="14"/>
  <c r="R12" i="14"/>
  <c r="S17" i="14"/>
  <c r="W21" i="14"/>
  <c r="AD24" i="16"/>
  <c r="AF24" i="16"/>
  <c r="AA24" i="16"/>
  <c r="U10" i="14"/>
  <c r="V13" i="14"/>
  <c r="T11" i="14"/>
  <c r="T14" i="14"/>
  <c r="V20" i="14"/>
  <c r="AA19" i="14"/>
  <c r="Z24" i="16"/>
  <c r="L17" i="14"/>
  <c r="L18" i="14"/>
  <c r="M19" i="14"/>
  <c r="J15" i="14" s="1"/>
  <c r="N20" i="14"/>
  <c r="O21" i="14"/>
  <c r="P22" i="14"/>
  <c r="L25" i="14"/>
  <c r="K26" i="14"/>
  <c r="P26" i="14"/>
  <c r="N27" i="14"/>
  <c r="M28" i="14"/>
  <c r="K29" i="14"/>
  <c r="P29" i="14"/>
  <c r="O30" i="14"/>
  <c r="Z24" i="15" a="1"/>
  <c r="AF24" i="15" s="1"/>
  <c r="O24" i="16"/>
  <c r="M24" i="16"/>
  <c r="K24" i="16"/>
  <c r="N24" i="16"/>
  <c r="J24" i="16"/>
  <c r="P24" i="16"/>
  <c r="L24" i="16"/>
  <c r="O16" i="16"/>
  <c r="M16" i="16"/>
  <c r="K16" i="16"/>
  <c r="N16" i="16"/>
  <c r="J16" i="16"/>
  <c r="P16" i="16"/>
  <c r="L16" i="16"/>
  <c r="W8" i="16"/>
  <c r="U8" i="16"/>
  <c r="S8" i="16"/>
  <c r="X8" i="16"/>
  <c r="V8" i="16"/>
  <c r="T8" i="16"/>
  <c r="R8" i="16"/>
  <c r="W24" i="16"/>
  <c r="U24" i="16"/>
  <c r="S24" i="16"/>
  <c r="V24" i="16"/>
  <c r="R24" i="16"/>
  <c r="X24" i="16"/>
  <c r="T24" i="16"/>
  <c r="W16" i="16"/>
  <c r="U16" i="16"/>
  <c r="S16" i="16"/>
  <c r="V16" i="16"/>
  <c r="R16" i="16"/>
  <c r="X16" i="16"/>
  <c r="T16" i="16"/>
  <c r="O8" i="16"/>
  <c r="M8" i="16"/>
  <c r="K8" i="16"/>
  <c r="P8" i="16"/>
  <c r="N8" i="16"/>
  <c r="L8" i="16"/>
  <c r="J8" i="16"/>
  <c r="T9" i="14"/>
  <c r="S10" i="14"/>
  <c r="X10" i="14"/>
  <c r="V11" i="14"/>
  <c r="U12" i="14"/>
  <c r="S13" i="14"/>
  <c r="X13" i="14"/>
  <c r="W14" i="14"/>
  <c r="J17" i="14"/>
  <c r="O17" i="14"/>
  <c r="P18" i="14"/>
  <c r="J20" i="14"/>
  <c r="K21" i="14"/>
  <c r="L22" i="14"/>
  <c r="W17" i="14"/>
  <c r="X18" i="14"/>
  <c r="R20" i="14"/>
  <c r="S21" i="14"/>
  <c r="T22" i="14"/>
  <c r="J25" i="14"/>
  <c r="O25" i="14"/>
  <c r="M26" i="14"/>
  <c r="L27" i="14"/>
  <c r="J28" i="14"/>
  <c r="O28" i="14"/>
  <c r="N29" i="14"/>
  <c r="L30" i="14"/>
  <c r="AE16" i="16"/>
  <c r="AC16" i="16"/>
  <c r="AA16" i="16"/>
  <c r="AD16" i="16"/>
  <c r="Z16" i="16"/>
  <c r="AF16" i="16"/>
  <c r="AB16" i="16"/>
  <c r="G8" i="16"/>
  <c r="E8" i="16"/>
  <c r="C8" i="16"/>
  <c r="H8" i="16"/>
  <c r="F8" i="16"/>
  <c r="D8" i="16"/>
  <c r="B8" i="16"/>
  <c r="G24" i="16"/>
  <c r="E24" i="16"/>
  <c r="C24" i="16"/>
  <c r="F24" i="16"/>
  <c r="B24" i="16"/>
  <c r="H24" i="16"/>
  <c r="D24" i="16"/>
  <c r="G16" i="16"/>
  <c r="E16" i="16"/>
  <c r="C16" i="16"/>
  <c r="F16" i="16"/>
  <c r="B16" i="16"/>
  <c r="H16" i="16"/>
  <c r="D16" i="16"/>
  <c r="AE8" i="16"/>
  <c r="AC8" i="16"/>
  <c r="AA8" i="16"/>
  <c r="AF8" i="16"/>
  <c r="AD8" i="16"/>
  <c r="AB8" i="16"/>
  <c r="Z8" i="16"/>
  <c r="E17" i="14"/>
  <c r="F18" i="14"/>
  <c r="G19" i="14"/>
  <c r="H20" i="14"/>
  <c r="F22" i="14"/>
  <c r="B26" i="14"/>
  <c r="D28" i="14"/>
  <c r="F30" i="14"/>
  <c r="T25" i="14"/>
  <c r="X25" i="14"/>
  <c r="U26" i="14"/>
  <c r="R27" i="14"/>
  <c r="V27" i="14"/>
  <c r="S28" i="14"/>
  <c r="W28" i="14"/>
  <c r="T29" i="14"/>
  <c r="X29" i="14"/>
  <c r="U30" i="14"/>
  <c r="AF25" i="14"/>
  <c r="Z27" i="14"/>
  <c r="AA28" i="14"/>
  <c r="AB29" i="14"/>
  <c r="AC30" i="14"/>
  <c r="Z8" i="15" a="1"/>
  <c r="J8" i="15" a="1"/>
  <c r="R16" i="15" a="1"/>
  <c r="K9" i="14"/>
  <c r="O9" i="14"/>
  <c r="L10" i="14"/>
  <c r="P10" i="14"/>
  <c r="M11" i="14"/>
  <c r="J7" i="14" s="1"/>
  <c r="J12" i="14"/>
  <c r="N12" i="14"/>
  <c r="K13" i="14"/>
  <c r="O13" i="14"/>
  <c r="L14" i="14"/>
  <c r="P14" i="14"/>
  <c r="B16" i="15" a="1"/>
  <c r="B24" i="15" a="1"/>
  <c r="R24" i="15" a="1"/>
  <c r="J9" i="14"/>
  <c r="N9" i="14"/>
  <c r="K10" i="14"/>
  <c r="O10" i="14"/>
  <c r="L11" i="14"/>
  <c r="P11" i="14"/>
  <c r="M12" i="14"/>
  <c r="J13" i="14"/>
  <c r="N13" i="14"/>
  <c r="K14" i="14"/>
  <c r="O14" i="14"/>
  <c r="S9" i="14"/>
  <c r="V9" i="14"/>
  <c r="X9" i="14"/>
  <c r="T10" i="14"/>
  <c r="W10" i="14"/>
  <c r="R11" i="14"/>
  <c r="U11" i="14"/>
  <c r="R7" i="14" s="1"/>
  <c r="X11" i="14"/>
  <c r="S12" i="14"/>
  <c r="V12" i="14"/>
  <c r="R13" i="14"/>
  <c r="T13" i="14"/>
  <c r="W13" i="14"/>
  <c r="S14" i="14"/>
  <c r="U14" i="14"/>
  <c r="X14" i="14"/>
  <c r="B17" i="14"/>
  <c r="C18" i="14"/>
  <c r="D19" i="14"/>
  <c r="E20" i="14"/>
  <c r="F21" i="14"/>
  <c r="K17" i="14"/>
  <c r="N17" i="14"/>
  <c r="K18" i="14"/>
  <c r="O18" i="14"/>
  <c r="L19" i="14"/>
  <c r="P19" i="14"/>
  <c r="M20" i="14"/>
  <c r="J21" i="14"/>
  <c r="N21" i="14"/>
  <c r="K22" i="14"/>
  <c r="O22" i="14"/>
  <c r="T17" i="14"/>
  <c r="X17" i="14"/>
  <c r="U18" i="14"/>
  <c r="R19" i="14"/>
  <c r="V19" i="14"/>
  <c r="S20" i="14"/>
  <c r="W20" i="14"/>
  <c r="T21" i="14"/>
  <c r="X21" i="14"/>
  <c r="U22" i="14"/>
  <c r="E25" i="14"/>
  <c r="G27" i="14"/>
  <c r="B30" i="14"/>
  <c r="K25" i="14"/>
  <c r="N25" i="14"/>
  <c r="P25" i="14"/>
  <c r="L26" i="14"/>
  <c r="O26" i="14"/>
  <c r="J27" i="14"/>
  <c r="M27" i="14"/>
  <c r="J23" i="14" s="1"/>
  <c r="P27" i="14"/>
  <c r="K28" i="14"/>
  <c r="N28" i="14"/>
  <c r="J29" i="14"/>
  <c r="L29" i="14"/>
  <c r="O29" i="14"/>
  <c r="K30" i="14"/>
  <c r="M30" i="14"/>
  <c r="P30" i="14"/>
  <c r="S25" i="14"/>
  <c r="W25" i="14"/>
  <c r="T26" i="14"/>
  <c r="X26" i="14"/>
  <c r="U27" i="14"/>
  <c r="R23" i="14" s="1"/>
  <c r="R28" i="14"/>
  <c r="V28" i="14"/>
  <c r="S29" i="14"/>
  <c r="W29" i="14"/>
  <c r="T30" i="14"/>
  <c r="X30" i="14"/>
  <c r="AB25" i="14"/>
  <c r="AC26" i="14"/>
  <c r="AD27" i="14"/>
  <c r="AE28" i="14"/>
  <c r="AF29" i="14"/>
  <c r="R8" i="15" a="1"/>
  <c r="B8" i="15" a="1"/>
  <c r="J16" i="15" a="1"/>
  <c r="Z16" i="15" a="1"/>
  <c r="J24" i="15" a="1"/>
  <c r="AF14" i="14"/>
  <c r="AB14" i="14"/>
  <c r="AE13" i="14"/>
  <c r="AA13" i="14"/>
  <c r="AD12" i="14"/>
  <c r="Z12" i="14"/>
  <c r="AC11" i="14"/>
  <c r="Z7" i="14" s="1"/>
  <c r="AF10" i="14"/>
  <c r="AB10" i="14"/>
  <c r="AE9" i="14"/>
  <c r="AA9" i="14"/>
  <c r="AE14" i="14"/>
  <c r="AA14" i="14"/>
  <c r="AD13" i="14"/>
  <c r="Z13" i="14"/>
  <c r="AC12" i="14"/>
  <c r="AF11" i="14"/>
  <c r="AB11" i="14"/>
  <c r="AE10" i="14"/>
  <c r="AA10" i="14"/>
  <c r="AD9" i="14"/>
  <c r="Z9" i="14"/>
  <c r="Z10" i="14"/>
  <c r="AA11" i="14"/>
  <c r="AB12" i="14"/>
  <c r="AC13" i="14"/>
  <c r="AD14" i="14"/>
  <c r="B9" i="14"/>
  <c r="H9" i="14"/>
  <c r="F10" i="14"/>
  <c r="D11" i="14"/>
  <c r="C12" i="14"/>
  <c r="H12" i="14"/>
  <c r="F13" i="14"/>
  <c r="E14" i="14"/>
  <c r="AB9" i="14"/>
  <c r="AC10" i="14"/>
  <c r="AD11" i="14"/>
  <c r="AE12" i="14"/>
  <c r="AF13" i="14"/>
  <c r="D9" i="14"/>
  <c r="B10" i="14"/>
  <c r="G10" i="14"/>
  <c r="F11" i="14"/>
  <c r="D12" i="14"/>
  <c r="B13" i="14"/>
  <c r="H13" i="14"/>
  <c r="AC9" i="14"/>
  <c r="AD10" i="14"/>
  <c r="AE11" i="14"/>
  <c r="AF12" i="14"/>
  <c r="Z14" i="14"/>
  <c r="F17" i="14"/>
  <c r="G18" i="14"/>
  <c r="H19" i="14"/>
  <c r="B21" i="14"/>
  <c r="AB17" i="14"/>
  <c r="H14" i="14"/>
  <c r="D14" i="14"/>
  <c r="G13" i="14"/>
  <c r="C13" i="14"/>
  <c r="F12" i="14"/>
  <c r="B12" i="14"/>
  <c r="E11" i="14"/>
  <c r="B7" i="14" s="1"/>
  <c r="H10" i="14"/>
  <c r="D10" i="14"/>
  <c r="G9" i="14"/>
  <c r="C9" i="14"/>
  <c r="F9" i="14"/>
  <c r="E10" i="14"/>
  <c r="C11" i="14"/>
  <c r="H11" i="14"/>
  <c r="G12" i="14"/>
  <c r="E13" i="14"/>
  <c r="C14" i="14"/>
  <c r="AF22" i="14"/>
  <c r="AB22" i="14"/>
  <c r="AE21" i="14"/>
  <c r="AA21" i="14"/>
  <c r="AD20" i="14"/>
  <c r="Z20" i="14"/>
  <c r="AC19" i="14"/>
  <c r="Z15" i="14" s="1"/>
  <c r="AF18" i="14"/>
  <c r="AB18" i="14"/>
  <c r="AE17" i="14"/>
  <c r="AA17" i="14"/>
  <c r="AE22" i="14"/>
  <c r="AA22" i="14"/>
  <c r="AD21" i="14"/>
  <c r="Z21" i="14"/>
  <c r="AC20" i="14"/>
  <c r="AF19" i="14"/>
  <c r="AB19" i="14"/>
  <c r="AE18" i="14"/>
  <c r="AA18" i="14"/>
  <c r="AD17" i="14"/>
  <c r="Z17" i="14"/>
  <c r="AC22" i="14"/>
  <c r="AB21" i="14"/>
  <c r="AA20" i="14"/>
  <c r="Z19" i="14"/>
  <c r="AF17" i="14"/>
  <c r="Z22" i="14"/>
  <c r="AF20" i="14"/>
  <c r="AE19" i="14"/>
  <c r="AD18" i="14"/>
  <c r="AC17" i="14"/>
  <c r="AF21" i="14"/>
  <c r="AE20" i="14"/>
  <c r="AD19" i="14"/>
  <c r="AC18" i="14"/>
  <c r="AB20" i="14"/>
  <c r="E9" i="14"/>
  <c r="C10" i="14"/>
  <c r="B11" i="14"/>
  <c r="G11" i="14"/>
  <c r="E12" i="14"/>
  <c r="D13" i="14"/>
  <c r="B14" i="14"/>
  <c r="G14" i="14"/>
  <c r="AF9" i="14"/>
  <c r="Z11" i="14"/>
  <c r="AA12" i="14"/>
  <c r="AB13" i="14"/>
  <c r="AC14" i="14"/>
  <c r="E22" i="14"/>
  <c r="H21" i="14"/>
  <c r="H22" i="14"/>
  <c r="D22" i="14"/>
  <c r="G21" i="14"/>
  <c r="C22" i="14"/>
  <c r="D21" i="14"/>
  <c r="G20" i="14"/>
  <c r="C20" i="14"/>
  <c r="F19" i="14"/>
  <c r="B19" i="14"/>
  <c r="E18" i="14"/>
  <c r="H17" i="14"/>
  <c r="D17" i="14"/>
  <c r="B22" i="14"/>
  <c r="C21" i="14"/>
  <c r="F20" i="14"/>
  <c r="B20" i="14"/>
  <c r="E19" i="14"/>
  <c r="B15" i="14" s="1"/>
  <c r="H18" i="14"/>
  <c r="D18" i="14"/>
  <c r="G17" i="14"/>
  <c r="C17" i="14"/>
  <c r="B18" i="14"/>
  <c r="C19" i="14"/>
  <c r="D20" i="14"/>
  <c r="E21" i="14"/>
  <c r="Z18" i="14"/>
  <c r="AD22" i="14"/>
  <c r="L9" i="14"/>
  <c r="P9" i="14"/>
  <c r="M10" i="14"/>
  <c r="J11" i="14"/>
  <c r="N11" i="14"/>
  <c r="K12" i="14"/>
  <c r="O12" i="14"/>
  <c r="L13" i="14"/>
  <c r="P13" i="14"/>
  <c r="M14" i="14"/>
  <c r="U9" i="14"/>
  <c r="R10" i="14"/>
  <c r="V10" i="14"/>
  <c r="S11" i="14"/>
  <c r="W11" i="14"/>
  <c r="T12" i="14"/>
  <c r="X12" i="14"/>
  <c r="U13" i="14"/>
  <c r="R14" i="14"/>
  <c r="F26" i="14"/>
  <c r="M9" i="14"/>
  <c r="J10" i="14"/>
  <c r="N10" i="14"/>
  <c r="K11" i="14"/>
  <c r="O11" i="14"/>
  <c r="L12" i="14"/>
  <c r="P12" i="14"/>
  <c r="M13" i="14"/>
  <c r="J14" i="14"/>
  <c r="E30" i="14"/>
  <c r="H29" i="14"/>
  <c r="D29" i="14"/>
  <c r="G28" i="14"/>
  <c r="C28" i="14"/>
  <c r="F27" i="14"/>
  <c r="B27" i="14"/>
  <c r="E26" i="14"/>
  <c r="H25" i="14"/>
  <c r="D25" i="14"/>
  <c r="H30" i="14"/>
  <c r="D30" i="14"/>
  <c r="G29" i="14"/>
  <c r="C29" i="14"/>
  <c r="F28" i="14"/>
  <c r="B28" i="14"/>
  <c r="E27" i="14"/>
  <c r="B23" i="14" s="1"/>
  <c r="H26" i="14"/>
  <c r="D26" i="14"/>
  <c r="G25" i="14"/>
  <c r="C25" i="14"/>
  <c r="G30" i="14"/>
  <c r="C30" i="14"/>
  <c r="F29" i="14"/>
  <c r="B29" i="14"/>
  <c r="E28" i="14"/>
  <c r="H27" i="14"/>
  <c r="D27" i="14"/>
  <c r="G26" i="14"/>
  <c r="C26" i="14"/>
  <c r="F25" i="14"/>
  <c r="B25" i="14"/>
  <c r="C27" i="14"/>
  <c r="E29" i="14"/>
  <c r="AC25" i="14"/>
  <c r="Z26" i="14"/>
  <c r="AD26" i="14"/>
  <c r="AA27" i="14"/>
  <c r="AE27" i="14"/>
  <c r="AB28" i="14"/>
  <c r="AF28" i="14"/>
  <c r="AC29" i="14"/>
  <c r="Z30" i="14"/>
  <c r="AD30" i="14"/>
  <c r="P17" i="14"/>
  <c r="M18" i="14"/>
  <c r="J19" i="14"/>
  <c r="N19" i="14"/>
  <c r="K20" i="14"/>
  <c r="O20" i="14"/>
  <c r="L21" i="14"/>
  <c r="P21" i="14"/>
  <c r="M22" i="14"/>
  <c r="U17" i="14"/>
  <c r="R18" i="14"/>
  <c r="V18" i="14"/>
  <c r="S19" i="14"/>
  <c r="W19" i="14"/>
  <c r="T20" i="14"/>
  <c r="X20" i="14"/>
  <c r="U21" i="14"/>
  <c r="R22" i="14"/>
  <c r="V22" i="14"/>
  <c r="U25" i="14"/>
  <c r="R26" i="14"/>
  <c r="V26" i="14"/>
  <c r="S27" i="14"/>
  <c r="W27" i="14"/>
  <c r="T28" i="14"/>
  <c r="X28" i="14"/>
  <c r="U29" i="14"/>
  <c r="R30" i="14"/>
  <c r="V30" i="14"/>
  <c r="Z25" i="14"/>
  <c r="AD25" i="14"/>
  <c r="AA26" i="14"/>
  <c r="AE26" i="14"/>
  <c r="AB27" i="14"/>
  <c r="AF27" i="14"/>
  <c r="AC28" i="14"/>
  <c r="Z29" i="14"/>
  <c r="AD29" i="14"/>
  <c r="AA30" i="14"/>
  <c r="AE30" i="14"/>
  <c r="M17" i="14"/>
  <c r="J18" i="14"/>
  <c r="N18" i="14"/>
  <c r="K19" i="14"/>
  <c r="O19" i="14"/>
  <c r="L20" i="14"/>
  <c r="P20" i="14"/>
  <c r="M21" i="14"/>
  <c r="J22" i="14"/>
  <c r="R17" i="14"/>
  <c r="V17" i="14"/>
  <c r="S18" i="14"/>
  <c r="W18" i="14"/>
  <c r="T19" i="14"/>
  <c r="X19" i="14"/>
  <c r="U20" i="14"/>
  <c r="R21" i="14"/>
  <c r="V21" i="14"/>
  <c r="S22" i="14"/>
  <c r="M25" i="14"/>
  <c r="J26" i="14"/>
  <c r="N26" i="14"/>
  <c r="K27" i="14"/>
  <c r="O27" i="14"/>
  <c r="L28" i="14"/>
  <c r="P28" i="14"/>
  <c r="M29" i="14"/>
  <c r="J30" i="14"/>
  <c r="R25" i="14"/>
  <c r="V25" i="14"/>
  <c r="S26" i="14"/>
  <c r="W26" i="14"/>
  <c r="T27" i="14"/>
  <c r="X27" i="14"/>
  <c r="U28" i="14"/>
  <c r="R29" i="14"/>
  <c r="V29" i="14"/>
  <c r="S30" i="14"/>
  <c r="AA25" i="14"/>
  <c r="AE25" i="14"/>
  <c r="AB26" i="14"/>
  <c r="AF26" i="14"/>
  <c r="AC27" i="14"/>
  <c r="Z23" i="14" s="1"/>
  <c r="Z28" i="14"/>
  <c r="AD28" i="14"/>
  <c r="AA29" i="14"/>
  <c r="AE29" i="14"/>
  <c r="AB30" i="14"/>
  <c r="Z25" i="9" a="1"/>
  <c r="AE30" i="9" s="1"/>
  <c r="R25" i="9" a="1"/>
  <c r="V30" i="9" s="1"/>
  <c r="J25" i="9" a="1"/>
  <c r="P28" i="9" s="1"/>
  <c r="B25" i="9" a="1"/>
  <c r="F30" i="9" s="1"/>
  <c r="Z17" i="9" a="1"/>
  <c r="AE22" i="9" s="1"/>
  <c r="R17" i="9" a="1"/>
  <c r="V22" i="9" s="1"/>
  <c r="J17" i="9" a="1"/>
  <c r="K22" i="9" s="1"/>
  <c r="B17" i="9" a="1"/>
  <c r="H21" i="9" s="1"/>
  <c r="Z9" i="9" a="1"/>
  <c r="AD14" i="9" s="1"/>
  <c r="R9" i="9" a="1"/>
  <c r="V14" i="9" s="1"/>
  <c r="J9" i="9" a="1"/>
  <c r="K14" i="9" s="1"/>
  <c r="B9" i="9" a="1"/>
  <c r="E14" i="9" s="1"/>
  <c r="W25" i="8" a="1"/>
  <c r="AC30" i="8" s="1"/>
  <c r="P25" i="8" a="1"/>
  <c r="Q29" i="8" s="1"/>
  <c r="I25" i="8" a="1"/>
  <c r="J30" i="8" s="1"/>
  <c r="B25" i="8" a="1"/>
  <c r="G27" i="8" s="1"/>
  <c r="W17" i="8" a="1"/>
  <c r="W19" i="8" s="1"/>
  <c r="P17" i="8" a="1"/>
  <c r="U20" i="8" s="1"/>
  <c r="I17" i="8" a="1"/>
  <c r="K22" i="8" s="1"/>
  <c r="B17" i="8" a="1"/>
  <c r="G22" i="8" s="1"/>
  <c r="W9" i="8" a="1"/>
  <c r="X14" i="8" s="1"/>
  <c r="P9" i="8" a="1"/>
  <c r="S14" i="8" s="1"/>
  <c r="I9" i="8" a="1"/>
  <c r="N14" i="8" s="1"/>
  <c r="B9" i="8" a="1"/>
  <c r="F14" i="8" s="1"/>
  <c r="Z25" i="7" a="1"/>
  <c r="AD27" i="7" s="1"/>
  <c r="R25" i="7" a="1"/>
  <c r="U27" i="7" s="1"/>
  <c r="R23" i="7" s="1"/>
  <c r="J25" i="7" a="1"/>
  <c r="N30" i="7" s="1"/>
  <c r="B25" i="7" a="1"/>
  <c r="E29" i="7" s="1"/>
  <c r="Z17" i="7" a="1"/>
  <c r="AF22" i="7" s="1"/>
  <c r="R17" i="7" a="1"/>
  <c r="X22" i="7" s="1"/>
  <c r="J17" i="7" a="1"/>
  <c r="L19" i="7" s="1"/>
  <c r="B17" i="7" a="1"/>
  <c r="H21" i="7" s="1"/>
  <c r="Z9" i="7" a="1"/>
  <c r="AA14" i="7" s="1"/>
  <c r="R9" i="7" a="1"/>
  <c r="S12" i="7" s="1"/>
  <c r="J9" i="7" a="1"/>
  <c r="L14" i="7" s="1"/>
  <c r="B9" i="7" a="1"/>
  <c r="F14" i="7" s="1"/>
  <c r="AA24" i="15" l="1"/>
  <c r="AB24" i="15"/>
  <c r="AC24" i="15"/>
  <c r="Z24" i="15"/>
  <c r="AE24" i="15"/>
  <c r="AD24" i="15"/>
  <c r="O24" i="15"/>
  <c r="M24" i="15"/>
  <c r="K24" i="15"/>
  <c r="N24" i="15"/>
  <c r="J24" i="15"/>
  <c r="P24" i="15"/>
  <c r="L24" i="15"/>
  <c r="O16" i="15"/>
  <c r="M16" i="15"/>
  <c r="K16" i="15"/>
  <c r="N16" i="15"/>
  <c r="J16" i="15"/>
  <c r="P16" i="15"/>
  <c r="L16" i="15"/>
  <c r="W8" i="15"/>
  <c r="U8" i="15"/>
  <c r="S8" i="15"/>
  <c r="X8" i="15"/>
  <c r="V8" i="15"/>
  <c r="T8" i="15"/>
  <c r="R8" i="15"/>
  <c r="G24" i="15"/>
  <c r="E24" i="15"/>
  <c r="C24" i="15"/>
  <c r="F24" i="15"/>
  <c r="B24" i="15"/>
  <c r="H24" i="15"/>
  <c r="D24" i="15"/>
  <c r="O8" i="15"/>
  <c r="M8" i="15"/>
  <c r="K8" i="15"/>
  <c r="P8" i="15"/>
  <c r="N8" i="15"/>
  <c r="L8" i="15"/>
  <c r="J8" i="15"/>
  <c r="AE16" i="15"/>
  <c r="AC16" i="15"/>
  <c r="AA16" i="15"/>
  <c r="AD16" i="15"/>
  <c r="Z16" i="15"/>
  <c r="AF16" i="15"/>
  <c r="AB16" i="15"/>
  <c r="G8" i="15"/>
  <c r="E8" i="15"/>
  <c r="C8" i="15"/>
  <c r="H8" i="15"/>
  <c r="F8" i="15"/>
  <c r="D8" i="15"/>
  <c r="B8" i="15"/>
  <c r="W24" i="15"/>
  <c r="U24" i="15"/>
  <c r="S24" i="15"/>
  <c r="V24" i="15"/>
  <c r="R24" i="15"/>
  <c r="X24" i="15"/>
  <c r="T24" i="15"/>
  <c r="G16" i="15"/>
  <c r="E16" i="15"/>
  <c r="C16" i="15"/>
  <c r="F16" i="15"/>
  <c r="B16" i="15"/>
  <c r="H16" i="15"/>
  <c r="D16" i="15"/>
  <c r="W16" i="15"/>
  <c r="U16" i="15"/>
  <c r="S16" i="15"/>
  <c r="V16" i="15"/>
  <c r="R16" i="15"/>
  <c r="X16" i="15"/>
  <c r="T16" i="15"/>
  <c r="AE8" i="15"/>
  <c r="AC8" i="15"/>
  <c r="AA8" i="15"/>
  <c r="AF8" i="15"/>
  <c r="AD8" i="15"/>
  <c r="AB8" i="15"/>
  <c r="Z8" i="15"/>
  <c r="H10" i="8"/>
  <c r="R24" i="14" a="1"/>
  <c r="B24" i="14" a="1"/>
  <c r="Z24" i="14" a="1"/>
  <c r="J24" i="14" a="1"/>
  <c r="Z16" i="14" a="1"/>
  <c r="R16" i="14" a="1"/>
  <c r="J16" i="14" a="1"/>
  <c r="B16" i="14" a="1"/>
  <c r="R8" i="14" a="1"/>
  <c r="B8" i="14" a="1"/>
  <c r="Z8" i="14" a="1"/>
  <c r="J8" i="14" a="1"/>
  <c r="C10" i="8"/>
  <c r="H13" i="8"/>
  <c r="M11" i="8"/>
  <c r="I17" i="8"/>
  <c r="L18" i="8"/>
  <c r="L20" i="8"/>
  <c r="N22" i="8"/>
  <c r="I12" i="8"/>
  <c r="K17" i="8"/>
  <c r="I19" i="8"/>
  <c r="J21" i="8"/>
  <c r="E12" i="8"/>
  <c r="K9" i="8"/>
  <c r="O13" i="8"/>
  <c r="M17" i="8"/>
  <c r="M19" i="8"/>
  <c r="K21" i="8"/>
  <c r="P28" i="8"/>
  <c r="D9" i="8"/>
  <c r="C13" i="8"/>
  <c r="N9" i="8"/>
  <c r="K14" i="8"/>
  <c r="K18" i="8"/>
  <c r="I20" i="8"/>
  <c r="M21" i="8"/>
  <c r="S22" i="8"/>
  <c r="AA27" i="8"/>
  <c r="Z30" i="8"/>
  <c r="F17" i="8"/>
  <c r="D22" i="8"/>
  <c r="V17" i="8"/>
  <c r="Q28" i="8"/>
  <c r="Y25" i="8"/>
  <c r="X28" i="8"/>
  <c r="F11" i="8"/>
  <c r="G14" i="8"/>
  <c r="L10" i="8"/>
  <c r="N12" i="8"/>
  <c r="G18" i="8"/>
  <c r="J18" i="8"/>
  <c r="K19" i="8"/>
  <c r="M20" i="8"/>
  <c r="S19" i="8"/>
  <c r="P15" i="8" s="1"/>
  <c r="Y21" i="8"/>
  <c r="M25" i="8"/>
  <c r="K27" i="8"/>
  <c r="M29" i="8"/>
  <c r="U25" i="8"/>
  <c r="R30" i="8"/>
  <c r="AC25" i="8"/>
  <c r="AB28" i="8"/>
  <c r="B11" i="9"/>
  <c r="X19" i="9"/>
  <c r="B21" i="8"/>
  <c r="L26" i="8"/>
  <c r="M28" i="8"/>
  <c r="K30" i="8"/>
  <c r="I25" i="8"/>
  <c r="I27" i="8"/>
  <c r="N28" i="8"/>
  <c r="O10" i="8"/>
  <c r="J13" i="8"/>
  <c r="H19" i="8"/>
  <c r="N25" i="8"/>
  <c r="I28" i="8"/>
  <c r="V25" i="8"/>
  <c r="V30" i="8"/>
  <c r="Z26" i="8"/>
  <c r="AC29" i="8"/>
  <c r="E17" i="9"/>
  <c r="O19" i="9"/>
  <c r="S22" i="9"/>
  <c r="W10" i="9"/>
  <c r="G20" i="9"/>
  <c r="V17" i="9"/>
  <c r="AF18" i="9"/>
  <c r="X11" i="9"/>
  <c r="B22" i="9"/>
  <c r="J22" i="9"/>
  <c r="T18" i="9"/>
  <c r="V20" i="9"/>
  <c r="X22" i="9"/>
  <c r="Z20" i="9"/>
  <c r="R13" i="9"/>
  <c r="W18" i="9"/>
  <c r="R21" i="9"/>
  <c r="AA21" i="9"/>
  <c r="V9" i="9"/>
  <c r="S14" i="9"/>
  <c r="B19" i="9"/>
  <c r="M17" i="9"/>
  <c r="S17" i="9"/>
  <c r="U19" i="9"/>
  <c r="R15" i="9" s="1"/>
  <c r="W21" i="9"/>
  <c r="AE17" i="9"/>
  <c r="AB22" i="9"/>
  <c r="K10" i="9"/>
  <c r="O11" i="9"/>
  <c r="O14" i="9"/>
  <c r="X25" i="9"/>
  <c r="R29" i="9"/>
  <c r="W9" i="9"/>
  <c r="X10" i="9"/>
  <c r="R12" i="9"/>
  <c r="S13" i="9"/>
  <c r="T14" i="9"/>
  <c r="Z9" i="9"/>
  <c r="AE9" i="9"/>
  <c r="AC10" i="9"/>
  <c r="AB11" i="9"/>
  <c r="Z12" i="9"/>
  <c r="AE12" i="9"/>
  <c r="AD13" i="9"/>
  <c r="AB14" i="9"/>
  <c r="H17" i="9"/>
  <c r="F19" i="9"/>
  <c r="H20" i="9"/>
  <c r="E22" i="9"/>
  <c r="K18" i="9"/>
  <c r="M20" i="9"/>
  <c r="O22" i="9"/>
  <c r="AF17" i="9"/>
  <c r="Z19" i="9"/>
  <c r="AA20" i="9"/>
  <c r="AB21" i="9"/>
  <c r="AC22" i="9"/>
  <c r="B25" i="9"/>
  <c r="G25" i="9"/>
  <c r="E26" i="9"/>
  <c r="D27" i="9"/>
  <c r="B28" i="9"/>
  <c r="G28" i="9"/>
  <c r="F29" i="9"/>
  <c r="D30" i="9"/>
  <c r="R25" i="9"/>
  <c r="S26" i="9"/>
  <c r="T27" i="9"/>
  <c r="V29" i="9"/>
  <c r="AA25" i="9"/>
  <c r="AC27" i="9"/>
  <c r="Z23" i="9" s="1"/>
  <c r="AE29" i="9"/>
  <c r="J13" i="9"/>
  <c r="F25" i="9"/>
  <c r="D26" i="9"/>
  <c r="B27" i="9"/>
  <c r="H27" i="9"/>
  <c r="F28" i="9"/>
  <c r="D29" i="9"/>
  <c r="C30" i="9"/>
  <c r="H30" i="9"/>
  <c r="R27" i="9"/>
  <c r="D13" i="9"/>
  <c r="M9" i="9"/>
  <c r="O10" i="9"/>
  <c r="M12" i="9"/>
  <c r="J14" i="9"/>
  <c r="R9" i="9"/>
  <c r="S10" i="9"/>
  <c r="T11" i="9"/>
  <c r="U12" i="9"/>
  <c r="V13" i="9"/>
  <c r="W14" i="9"/>
  <c r="AA9" i="9"/>
  <c r="AF9" i="9"/>
  <c r="AE10" i="9"/>
  <c r="AC11" i="9"/>
  <c r="Z7" i="9" s="1"/>
  <c r="AA12" i="9"/>
  <c r="Z13" i="9"/>
  <c r="AE13" i="9"/>
  <c r="AC14" i="9"/>
  <c r="E18" i="9"/>
  <c r="G19" i="9"/>
  <c r="D21" i="9"/>
  <c r="W17" i="9"/>
  <c r="X18" i="9"/>
  <c r="R20" i="9"/>
  <c r="S21" i="9"/>
  <c r="T22" i="9"/>
  <c r="AA17" i="9"/>
  <c r="AB18" i="9"/>
  <c r="AC19" i="9"/>
  <c r="Z15" i="9" s="1"/>
  <c r="AD20" i="9"/>
  <c r="AE21" i="9"/>
  <c r="AF22" i="9"/>
  <c r="C25" i="9"/>
  <c r="H25" i="9"/>
  <c r="G26" i="9"/>
  <c r="E27" i="9"/>
  <c r="B23" i="9" s="1"/>
  <c r="C28" i="9"/>
  <c r="B29" i="9"/>
  <c r="G29" i="9"/>
  <c r="E30" i="9"/>
  <c r="N26" i="9"/>
  <c r="T25" i="9"/>
  <c r="U26" i="9"/>
  <c r="X27" i="9"/>
  <c r="S30" i="9"/>
  <c r="AE25" i="9"/>
  <c r="Z28" i="9"/>
  <c r="AB30" i="9"/>
  <c r="AD9" i="9"/>
  <c r="AB10" i="9"/>
  <c r="Z11" i="9"/>
  <c r="AF11" i="9"/>
  <c r="AD12" i="9"/>
  <c r="AB13" i="9"/>
  <c r="AA14" i="9"/>
  <c r="AF14" i="9"/>
  <c r="AF26" i="9"/>
  <c r="AA29" i="9"/>
  <c r="C12" i="9"/>
  <c r="J9" i="9"/>
  <c r="N10" i="9"/>
  <c r="P11" i="9"/>
  <c r="N13" i="9"/>
  <c r="N18" i="9"/>
  <c r="P20" i="9"/>
  <c r="H9" i="9"/>
  <c r="N9" i="9"/>
  <c r="L11" i="9"/>
  <c r="P12" i="9"/>
  <c r="S9" i="9"/>
  <c r="T10" i="9"/>
  <c r="U11" i="9"/>
  <c r="R7" i="9" s="1"/>
  <c r="V12" i="9"/>
  <c r="W13" i="9"/>
  <c r="X14" i="9"/>
  <c r="AB9" i="9"/>
  <c r="AA10" i="9"/>
  <c r="AF10" i="9"/>
  <c r="AD11" i="9"/>
  <c r="AC12" i="9"/>
  <c r="AA13" i="9"/>
  <c r="AF13" i="9"/>
  <c r="AE14" i="9"/>
  <c r="D17" i="9"/>
  <c r="F18" i="9"/>
  <c r="C20" i="9"/>
  <c r="J17" i="9"/>
  <c r="L19" i="9"/>
  <c r="N21" i="9"/>
  <c r="R17" i="9"/>
  <c r="S18" i="9"/>
  <c r="T19" i="9"/>
  <c r="U20" i="9"/>
  <c r="V21" i="9"/>
  <c r="W22" i="9"/>
  <c r="AB17" i="9"/>
  <c r="AC18" i="9"/>
  <c r="AD19" i="9"/>
  <c r="AE20" i="9"/>
  <c r="AF21" i="9"/>
  <c r="D25" i="9"/>
  <c r="C26" i="9"/>
  <c r="H26" i="9"/>
  <c r="F27" i="9"/>
  <c r="E28" i="9"/>
  <c r="C29" i="9"/>
  <c r="H29" i="9"/>
  <c r="G30" i="9"/>
  <c r="K27" i="9"/>
  <c r="V25" i="9"/>
  <c r="W26" i="9"/>
  <c r="U28" i="9"/>
  <c r="W30" i="9"/>
  <c r="AB26" i="9"/>
  <c r="AD28" i="9"/>
  <c r="AF30" i="9"/>
  <c r="T18" i="7"/>
  <c r="L25" i="7"/>
  <c r="N25" i="7"/>
  <c r="P17" i="7"/>
  <c r="M20" i="7"/>
  <c r="P27" i="7"/>
  <c r="O28" i="7"/>
  <c r="M26" i="7"/>
  <c r="P29" i="7"/>
  <c r="W17" i="7"/>
  <c r="N27" i="7"/>
  <c r="K30" i="7"/>
  <c r="C10" i="7"/>
  <c r="E11" i="7"/>
  <c r="B7" i="7" s="1"/>
  <c r="B13" i="7"/>
  <c r="G14" i="7"/>
  <c r="D18" i="7"/>
  <c r="E20" i="7"/>
  <c r="F22" i="7"/>
  <c r="S10" i="8"/>
  <c r="U11" i="8"/>
  <c r="R13" i="8"/>
  <c r="F20" i="7"/>
  <c r="F9" i="8"/>
  <c r="B11" i="8"/>
  <c r="H11" i="8"/>
  <c r="F12" i="8"/>
  <c r="D13" i="8"/>
  <c r="C14" i="8"/>
  <c r="H14" i="8"/>
  <c r="R9" i="8"/>
  <c r="T10" i="8"/>
  <c r="Q12" i="8"/>
  <c r="V13" i="8"/>
  <c r="W9" i="8"/>
  <c r="Y11" i="8"/>
  <c r="AA13" i="8"/>
  <c r="U22" i="8"/>
  <c r="R22" i="8"/>
  <c r="Q21" i="8"/>
  <c r="P20" i="8"/>
  <c r="V18" i="8"/>
  <c r="U17" i="8"/>
  <c r="R18" i="8"/>
  <c r="R21" i="8"/>
  <c r="V22" i="8"/>
  <c r="H14" i="9"/>
  <c r="D14" i="9"/>
  <c r="G13" i="9"/>
  <c r="C13" i="9"/>
  <c r="F12" i="9"/>
  <c r="B12" i="9"/>
  <c r="E11" i="9"/>
  <c r="B7" i="9" s="1"/>
  <c r="H10" i="9"/>
  <c r="D10" i="9"/>
  <c r="G9" i="9"/>
  <c r="C9" i="9"/>
  <c r="G14" i="9"/>
  <c r="C14" i="9"/>
  <c r="F13" i="9"/>
  <c r="B13" i="9"/>
  <c r="E12" i="9"/>
  <c r="H11" i="9"/>
  <c r="D11" i="9"/>
  <c r="G10" i="9"/>
  <c r="C10" i="9"/>
  <c r="F9" i="9"/>
  <c r="B9" i="9"/>
  <c r="B10" i="9"/>
  <c r="C11" i="9"/>
  <c r="D12" i="9"/>
  <c r="E13" i="9"/>
  <c r="F14" i="9"/>
  <c r="C9" i="7"/>
  <c r="G10" i="7"/>
  <c r="E12" i="7"/>
  <c r="G13" i="7"/>
  <c r="AC12" i="7"/>
  <c r="C17" i="7"/>
  <c r="D19" i="7"/>
  <c r="G21" i="7"/>
  <c r="J17" i="7"/>
  <c r="J19" i="7"/>
  <c r="K22" i="7"/>
  <c r="V20" i="7"/>
  <c r="AC18" i="7"/>
  <c r="Z27" i="7"/>
  <c r="B9" i="8"/>
  <c r="G9" i="8"/>
  <c r="E10" i="8"/>
  <c r="D11" i="8"/>
  <c r="B12" i="8"/>
  <c r="G12" i="8"/>
  <c r="F13" i="8"/>
  <c r="D14" i="8"/>
  <c r="O9" i="8"/>
  <c r="I11" i="8"/>
  <c r="J12" i="8"/>
  <c r="K13" i="8"/>
  <c r="L14" i="8"/>
  <c r="S9" i="8"/>
  <c r="P11" i="8"/>
  <c r="U12" i="8"/>
  <c r="P14" i="8"/>
  <c r="Z9" i="8"/>
  <c r="AB11" i="8"/>
  <c r="W14" i="8"/>
  <c r="B17" i="8"/>
  <c r="C18" i="8"/>
  <c r="D19" i="8"/>
  <c r="E20" i="8"/>
  <c r="F21" i="8"/>
  <c r="M22" i="8"/>
  <c r="O22" i="8"/>
  <c r="N21" i="8"/>
  <c r="I21" i="8"/>
  <c r="J20" i="8"/>
  <c r="L19" i="8"/>
  <c r="I15" i="8" s="1"/>
  <c r="N18" i="8"/>
  <c r="O17" i="8"/>
  <c r="J17" i="8"/>
  <c r="N17" i="8"/>
  <c r="O18" i="8"/>
  <c r="O19" i="8"/>
  <c r="N20" i="8"/>
  <c r="J22" i="8"/>
  <c r="Q17" i="8"/>
  <c r="S18" i="8"/>
  <c r="Q20" i="8"/>
  <c r="U21" i="8"/>
  <c r="M30" i="8"/>
  <c r="N30" i="8"/>
  <c r="O29" i="8"/>
  <c r="J29" i="8"/>
  <c r="L28" i="8"/>
  <c r="M27" i="8"/>
  <c r="O26" i="8"/>
  <c r="J26" i="8"/>
  <c r="K25" i="8"/>
  <c r="L30" i="8"/>
  <c r="N29" i="8"/>
  <c r="I29" i="8"/>
  <c r="J28" i="8"/>
  <c r="L27" i="8"/>
  <c r="I23" i="8" s="1"/>
  <c r="N26" i="8"/>
  <c r="O25" i="8"/>
  <c r="J25" i="8"/>
  <c r="K26" i="8"/>
  <c r="O27" i="8"/>
  <c r="K29" i="8"/>
  <c r="O30" i="8"/>
  <c r="V26" i="8"/>
  <c r="D9" i="9"/>
  <c r="E10" i="9"/>
  <c r="F11" i="9"/>
  <c r="G12" i="9"/>
  <c r="H13" i="9"/>
  <c r="M14" i="9"/>
  <c r="P13" i="9"/>
  <c r="L13" i="9"/>
  <c r="O12" i="9"/>
  <c r="K12" i="9"/>
  <c r="N11" i="9"/>
  <c r="J11" i="9"/>
  <c r="M10" i="9"/>
  <c r="P9" i="9"/>
  <c r="L9" i="9"/>
  <c r="P14" i="9"/>
  <c r="L14" i="9"/>
  <c r="O13" i="9"/>
  <c r="K13" i="9"/>
  <c r="N12" i="9"/>
  <c r="J12" i="9"/>
  <c r="M11" i="9"/>
  <c r="J7" i="9" s="1"/>
  <c r="P10" i="9"/>
  <c r="L10" i="9"/>
  <c r="O9" i="9"/>
  <c r="K9" i="9"/>
  <c r="J10" i="9"/>
  <c r="K11" i="9"/>
  <c r="L12" i="9"/>
  <c r="M13" i="9"/>
  <c r="N14" i="9"/>
  <c r="AE20" i="7"/>
  <c r="AA10" i="8"/>
  <c r="AC12" i="8"/>
  <c r="B9" i="7"/>
  <c r="D10" i="7"/>
  <c r="H11" i="7"/>
  <c r="F13" i="7"/>
  <c r="H14" i="7"/>
  <c r="AA10" i="7"/>
  <c r="B17" i="7"/>
  <c r="H18" i="7"/>
  <c r="O18" i="7"/>
  <c r="J21" i="7"/>
  <c r="AF17" i="7"/>
  <c r="AC22" i="7"/>
  <c r="AB25" i="7"/>
  <c r="D10" i="8"/>
  <c r="G17" i="8"/>
  <c r="H18" i="8"/>
  <c r="B20" i="8"/>
  <c r="C21" i="8"/>
  <c r="F22" i="8"/>
  <c r="T19" i="8"/>
  <c r="F9" i="7"/>
  <c r="D11" i="7"/>
  <c r="F12" i="7"/>
  <c r="C14" i="7"/>
  <c r="G17" i="7"/>
  <c r="B20" i="7"/>
  <c r="N17" i="7"/>
  <c r="T22" i="7"/>
  <c r="AA20" i="7"/>
  <c r="O26" i="7"/>
  <c r="J29" i="7"/>
  <c r="AF29" i="7"/>
  <c r="C9" i="8"/>
  <c r="H9" i="8"/>
  <c r="G10" i="8"/>
  <c r="E11" i="8"/>
  <c r="B7" i="8" s="1"/>
  <c r="C12" i="8"/>
  <c r="B13" i="8"/>
  <c r="G13" i="8"/>
  <c r="E14" i="8"/>
  <c r="J9" i="8"/>
  <c r="K10" i="8"/>
  <c r="L11" i="8"/>
  <c r="I7" i="8" s="1"/>
  <c r="M12" i="8"/>
  <c r="N13" i="8"/>
  <c r="O14" i="8"/>
  <c r="V9" i="8"/>
  <c r="T11" i="8"/>
  <c r="V12" i="8"/>
  <c r="X10" i="8"/>
  <c r="Z12" i="8"/>
  <c r="AB14" i="8"/>
  <c r="C17" i="8"/>
  <c r="D18" i="8"/>
  <c r="E19" i="8"/>
  <c r="B15" i="8" s="1"/>
  <c r="F20" i="8"/>
  <c r="G21" i="8"/>
  <c r="R17" i="8"/>
  <c r="P19" i="8"/>
  <c r="T20" i="8"/>
  <c r="V21" i="8"/>
  <c r="U30" i="8"/>
  <c r="V29" i="8"/>
  <c r="U28" i="8"/>
  <c r="T27" i="8"/>
  <c r="S26" i="8"/>
  <c r="R25" i="8"/>
  <c r="U29" i="8"/>
  <c r="T28" i="8"/>
  <c r="S27" i="8"/>
  <c r="P23" i="8" s="1"/>
  <c r="R26" i="8"/>
  <c r="Q25" i="8"/>
  <c r="P27" i="8"/>
  <c r="R29" i="8"/>
  <c r="E9" i="9"/>
  <c r="F10" i="9"/>
  <c r="G11" i="9"/>
  <c r="H12" i="9"/>
  <c r="B14" i="9"/>
  <c r="M30" i="9"/>
  <c r="P29" i="9"/>
  <c r="L29" i="9"/>
  <c r="O28" i="9"/>
  <c r="K28" i="9"/>
  <c r="N27" i="9"/>
  <c r="J27" i="9"/>
  <c r="M26" i="9"/>
  <c r="P25" i="9"/>
  <c r="L25" i="9"/>
  <c r="P30" i="9"/>
  <c r="L30" i="9"/>
  <c r="O29" i="9"/>
  <c r="K29" i="9"/>
  <c r="N28" i="9"/>
  <c r="J28" i="9"/>
  <c r="M27" i="9"/>
  <c r="J23" i="9" s="1"/>
  <c r="P26" i="9"/>
  <c r="L26" i="9"/>
  <c r="O25" i="9"/>
  <c r="K25" i="9"/>
  <c r="O30" i="9"/>
  <c r="K30" i="9"/>
  <c r="N29" i="9"/>
  <c r="J29" i="9"/>
  <c r="M28" i="9"/>
  <c r="P27" i="9"/>
  <c r="L27" i="9"/>
  <c r="O26" i="9"/>
  <c r="K26" i="9"/>
  <c r="N25" i="9"/>
  <c r="J25" i="9"/>
  <c r="N30" i="9"/>
  <c r="L28" i="9"/>
  <c r="J26" i="9"/>
  <c r="J30" i="9"/>
  <c r="O27" i="9"/>
  <c r="M25" i="9"/>
  <c r="M29" i="9"/>
  <c r="W27" i="8"/>
  <c r="Y29" i="8"/>
  <c r="T9" i="9"/>
  <c r="X9" i="9"/>
  <c r="U10" i="9"/>
  <c r="R11" i="9"/>
  <c r="V11" i="9"/>
  <c r="S12" i="9"/>
  <c r="W12" i="9"/>
  <c r="T13" i="9"/>
  <c r="X13" i="9"/>
  <c r="U14" i="9"/>
  <c r="AC9" i="9"/>
  <c r="Z10" i="9"/>
  <c r="AD10" i="9"/>
  <c r="AA11" i="9"/>
  <c r="AE11" i="9"/>
  <c r="AB12" i="9"/>
  <c r="AF12" i="9"/>
  <c r="AC13" i="9"/>
  <c r="Z14" i="9"/>
  <c r="H22" i="9"/>
  <c r="D22" i="9"/>
  <c r="G21" i="9"/>
  <c r="C21" i="9"/>
  <c r="F20" i="9"/>
  <c r="B20" i="9"/>
  <c r="E19" i="9"/>
  <c r="B15" i="9" s="1"/>
  <c r="H18" i="9"/>
  <c r="D18" i="9"/>
  <c r="G17" i="9"/>
  <c r="C17" i="9"/>
  <c r="G22" i="9"/>
  <c r="C22" i="9"/>
  <c r="F21" i="9"/>
  <c r="B21" i="9"/>
  <c r="E20" i="9"/>
  <c r="H19" i="9"/>
  <c r="D19" i="9"/>
  <c r="G18" i="9"/>
  <c r="C18" i="9"/>
  <c r="F17" i="9"/>
  <c r="B17" i="9"/>
  <c r="B18" i="9"/>
  <c r="C19" i="9"/>
  <c r="D20" i="9"/>
  <c r="E21" i="9"/>
  <c r="F22" i="9"/>
  <c r="N17" i="9"/>
  <c r="O18" i="9"/>
  <c r="P19" i="9"/>
  <c r="J21" i="9"/>
  <c r="U9" i="9"/>
  <c r="R10" i="9"/>
  <c r="V10" i="9"/>
  <c r="S11" i="9"/>
  <c r="W11" i="9"/>
  <c r="T12" i="9"/>
  <c r="X12" i="9"/>
  <c r="U13" i="9"/>
  <c r="R14" i="9"/>
  <c r="M22" i="9"/>
  <c r="P21" i="9"/>
  <c r="L21" i="9"/>
  <c r="O20" i="9"/>
  <c r="K20" i="9"/>
  <c r="N19" i="9"/>
  <c r="J19" i="9"/>
  <c r="M18" i="9"/>
  <c r="P17" i="9"/>
  <c r="L17" i="9"/>
  <c r="P22" i="9"/>
  <c r="L22" i="9"/>
  <c r="O21" i="9"/>
  <c r="K21" i="9"/>
  <c r="N20" i="9"/>
  <c r="J20" i="9"/>
  <c r="M19" i="9"/>
  <c r="J15" i="9" s="1"/>
  <c r="P18" i="9"/>
  <c r="L18" i="9"/>
  <c r="O17" i="9"/>
  <c r="K17" i="9"/>
  <c r="J18" i="9"/>
  <c r="K19" i="9"/>
  <c r="L20" i="9"/>
  <c r="M21" i="9"/>
  <c r="N22" i="9"/>
  <c r="E25" i="9"/>
  <c r="B26" i="9"/>
  <c r="F26" i="9"/>
  <c r="C27" i="9"/>
  <c r="G27" i="9"/>
  <c r="D28" i="9"/>
  <c r="H28" i="9"/>
  <c r="E29" i="9"/>
  <c r="B30" i="9"/>
  <c r="S25" i="9"/>
  <c r="W25" i="9"/>
  <c r="T26" i="9"/>
  <c r="X26" i="9"/>
  <c r="U27" i="9"/>
  <c r="R23" i="9" s="1"/>
  <c r="R28" i="9"/>
  <c r="V28" i="9"/>
  <c r="S29" i="9"/>
  <c r="W29" i="9"/>
  <c r="T30" i="9"/>
  <c r="X30" i="9"/>
  <c r="AB25" i="9"/>
  <c r="AF25" i="9"/>
  <c r="AC26" i="9"/>
  <c r="Z27" i="9"/>
  <c r="AD27" i="9"/>
  <c r="AA28" i="9"/>
  <c r="AE28" i="9"/>
  <c r="AB29" i="9"/>
  <c r="AF29" i="9"/>
  <c r="AC30" i="9"/>
  <c r="T17" i="9"/>
  <c r="X17" i="9"/>
  <c r="U18" i="9"/>
  <c r="R19" i="9"/>
  <c r="V19" i="9"/>
  <c r="S20" i="9"/>
  <c r="W20" i="9"/>
  <c r="T21" i="9"/>
  <c r="X21" i="9"/>
  <c r="U22" i="9"/>
  <c r="AC17" i="9"/>
  <c r="Z18" i="9"/>
  <c r="AD18" i="9"/>
  <c r="AA19" i="9"/>
  <c r="AE19" i="9"/>
  <c r="AB20" i="9"/>
  <c r="AF20" i="9"/>
  <c r="AC21" i="9"/>
  <c r="Z22" i="9"/>
  <c r="AD22" i="9"/>
  <c r="V27" i="9"/>
  <c r="S28" i="9"/>
  <c r="W28" i="9"/>
  <c r="T29" i="9"/>
  <c r="X29" i="9"/>
  <c r="U30" i="9"/>
  <c r="AC25" i="9"/>
  <c r="Z26" i="9"/>
  <c r="AD26" i="9"/>
  <c r="AA27" i="9"/>
  <c r="AE27" i="9"/>
  <c r="AB28" i="9"/>
  <c r="AF28" i="9"/>
  <c r="AC29" i="9"/>
  <c r="Z30" i="9"/>
  <c r="AD30" i="9"/>
  <c r="U17" i="9"/>
  <c r="R18" i="9"/>
  <c r="V18" i="9"/>
  <c r="S19" i="9"/>
  <c r="W19" i="9"/>
  <c r="T20" i="9"/>
  <c r="X20" i="9"/>
  <c r="U21" i="9"/>
  <c r="R22" i="9"/>
  <c r="Z17" i="9"/>
  <c r="AD17" i="9"/>
  <c r="AA18" i="9"/>
  <c r="AE18" i="9"/>
  <c r="AB19" i="9"/>
  <c r="AF19" i="9"/>
  <c r="AC20" i="9"/>
  <c r="Z21" i="9"/>
  <c r="AD21" i="9"/>
  <c r="AA22" i="9"/>
  <c r="U25" i="9"/>
  <c r="R26" i="9"/>
  <c r="V26" i="9"/>
  <c r="S27" i="9"/>
  <c r="W27" i="9"/>
  <c r="T28" i="9"/>
  <c r="X28" i="9"/>
  <c r="U29" i="9"/>
  <c r="R30" i="9"/>
  <c r="Z25" i="9"/>
  <c r="AD25" i="9"/>
  <c r="AA26" i="9"/>
  <c r="AE26" i="9"/>
  <c r="AB27" i="9"/>
  <c r="AF27" i="9"/>
  <c r="AC28" i="9"/>
  <c r="Z29" i="9"/>
  <c r="AD29" i="9"/>
  <c r="AA30" i="9"/>
  <c r="U14" i="7"/>
  <c r="AD13" i="7"/>
  <c r="AF11" i="7"/>
  <c r="AD10" i="7"/>
  <c r="Z9" i="7"/>
  <c r="AE10" i="7"/>
  <c r="AF12" i="7"/>
  <c r="AE14" i="7"/>
  <c r="W30" i="7"/>
  <c r="X30" i="7"/>
  <c r="V28" i="7"/>
  <c r="T26" i="7"/>
  <c r="T30" i="7"/>
  <c r="R28" i="7"/>
  <c r="W25" i="7"/>
  <c r="S29" i="7"/>
  <c r="AC22" i="8"/>
  <c r="Y22" i="8"/>
  <c r="AB21" i="8"/>
  <c r="X21" i="8"/>
  <c r="AA20" i="8"/>
  <c r="W20" i="8"/>
  <c r="Z19" i="8"/>
  <c r="W15" i="8" s="1"/>
  <c r="AC18" i="8"/>
  <c r="Y18" i="8"/>
  <c r="AB17" i="8"/>
  <c r="X17" i="8"/>
  <c r="AB22" i="8"/>
  <c r="X22" i="8"/>
  <c r="AA21" i="8"/>
  <c r="W21" i="8"/>
  <c r="Z20" i="8"/>
  <c r="AC19" i="8"/>
  <c r="Y19" i="8"/>
  <c r="AB18" i="8"/>
  <c r="X18" i="8"/>
  <c r="AA17" i="8"/>
  <c r="W17" i="8"/>
  <c r="W22" i="8"/>
  <c r="AC20" i="8"/>
  <c r="AB19" i="8"/>
  <c r="AA18" i="8"/>
  <c r="Z17" i="8"/>
  <c r="AC21" i="8"/>
  <c r="AB20" i="8"/>
  <c r="AA19" i="8"/>
  <c r="Z18" i="8"/>
  <c r="Y17" i="8"/>
  <c r="X19" i="8"/>
  <c r="Z21" i="8"/>
  <c r="E30" i="8"/>
  <c r="H29" i="8"/>
  <c r="D29" i="8"/>
  <c r="G28" i="8"/>
  <c r="C28" i="8"/>
  <c r="F27" i="8"/>
  <c r="B27" i="8"/>
  <c r="E26" i="8"/>
  <c r="H25" i="8"/>
  <c r="D25" i="8"/>
  <c r="H30" i="8"/>
  <c r="D30" i="8"/>
  <c r="G29" i="8"/>
  <c r="C29" i="8"/>
  <c r="F28" i="8"/>
  <c r="B28" i="8"/>
  <c r="E27" i="8"/>
  <c r="B23" i="8" s="1"/>
  <c r="H26" i="8"/>
  <c r="D26" i="8"/>
  <c r="G25" i="8"/>
  <c r="C25" i="8"/>
  <c r="G30" i="8"/>
  <c r="C30" i="8"/>
  <c r="F29" i="8"/>
  <c r="B29" i="8"/>
  <c r="E28" i="8"/>
  <c r="H27" i="8"/>
  <c r="D27" i="8"/>
  <c r="G26" i="8"/>
  <c r="C26" i="8"/>
  <c r="F25" i="8"/>
  <c r="B25" i="8"/>
  <c r="H28" i="8"/>
  <c r="F26" i="8"/>
  <c r="F30" i="8"/>
  <c r="D28" i="8"/>
  <c r="B26" i="8"/>
  <c r="E29" i="8"/>
  <c r="O9" i="7"/>
  <c r="J11" i="7"/>
  <c r="O12" i="7"/>
  <c r="R11" i="7"/>
  <c r="AC9" i="7"/>
  <c r="AB11" i="7"/>
  <c r="Z13" i="7"/>
  <c r="H22" i="7"/>
  <c r="E22" i="7"/>
  <c r="B21" i="7"/>
  <c r="H19" i="7"/>
  <c r="G18" i="7"/>
  <c r="F17" i="7"/>
  <c r="C18" i="7"/>
  <c r="E19" i="7"/>
  <c r="B15" i="7" s="1"/>
  <c r="C21" i="7"/>
  <c r="N22" i="7"/>
  <c r="N21" i="7"/>
  <c r="N19" i="7"/>
  <c r="M18" i="7"/>
  <c r="L17" i="7"/>
  <c r="K18" i="7"/>
  <c r="P19" i="7"/>
  <c r="O22" i="7"/>
  <c r="X18" i="7"/>
  <c r="S25" i="7"/>
  <c r="W29" i="7"/>
  <c r="V14" i="8"/>
  <c r="R14" i="8"/>
  <c r="U13" i="8"/>
  <c r="Q13" i="8"/>
  <c r="T12" i="8"/>
  <c r="P12" i="8"/>
  <c r="S11" i="8"/>
  <c r="P7" i="8" s="1"/>
  <c r="V10" i="8"/>
  <c r="R10" i="8"/>
  <c r="U9" i="8"/>
  <c r="Q9" i="8"/>
  <c r="U14" i="8"/>
  <c r="Q14" i="8"/>
  <c r="T13" i="8"/>
  <c r="P13" i="8"/>
  <c r="S12" i="8"/>
  <c r="V11" i="8"/>
  <c r="R11" i="8"/>
  <c r="U10" i="8"/>
  <c r="Q10" i="8"/>
  <c r="T9" i="8"/>
  <c r="P9" i="8"/>
  <c r="P10" i="8"/>
  <c r="Q11" i="8"/>
  <c r="R12" i="8"/>
  <c r="S13" i="8"/>
  <c r="T14" i="8"/>
  <c r="AA9" i="8"/>
  <c r="AB10" i="8"/>
  <c r="AC11" i="8"/>
  <c r="W13" i="8"/>
  <c r="AC17" i="8"/>
  <c r="X20" i="8"/>
  <c r="Z22" i="8"/>
  <c r="E25" i="8"/>
  <c r="B30" i="8"/>
  <c r="O14" i="7"/>
  <c r="P14" i="7"/>
  <c r="O13" i="7"/>
  <c r="N12" i="7"/>
  <c r="M11" i="7"/>
  <c r="J7" i="7" s="1"/>
  <c r="L10" i="7"/>
  <c r="K9" i="7"/>
  <c r="M10" i="7"/>
  <c r="J12" i="7"/>
  <c r="L13" i="7"/>
  <c r="L9" i="7"/>
  <c r="P10" i="7"/>
  <c r="K12" i="7"/>
  <c r="P13" i="7"/>
  <c r="X9" i="7"/>
  <c r="P9" i="7"/>
  <c r="N11" i="7"/>
  <c r="K13" i="7"/>
  <c r="M14" i="7"/>
  <c r="T13" i="7"/>
  <c r="AD9" i="7"/>
  <c r="AE11" i="7"/>
  <c r="Z14" i="7"/>
  <c r="W22" i="7"/>
  <c r="W21" i="7"/>
  <c r="U19" i="7"/>
  <c r="R15" i="7" s="1"/>
  <c r="S17" i="7"/>
  <c r="S21" i="7"/>
  <c r="R20" i="7"/>
  <c r="X26" i="7"/>
  <c r="AF30" i="7"/>
  <c r="AE28" i="7"/>
  <c r="AC26" i="7"/>
  <c r="AC30" i="7"/>
  <c r="AA28" i="7"/>
  <c r="AF25" i="7"/>
  <c r="AB29" i="7"/>
  <c r="Z14" i="8"/>
  <c r="AC13" i="8"/>
  <c r="Y13" i="8"/>
  <c r="AB12" i="8"/>
  <c r="X12" i="8"/>
  <c r="AA11" i="8"/>
  <c r="W11" i="8"/>
  <c r="Z10" i="8"/>
  <c r="AC9" i="8"/>
  <c r="Y9" i="8"/>
  <c r="AC14" i="8"/>
  <c r="Y14" i="8"/>
  <c r="AB13" i="8"/>
  <c r="X13" i="8"/>
  <c r="AA12" i="8"/>
  <c r="W12" i="8"/>
  <c r="Z11" i="8"/>
  <c r="W7" i="8" s="1"/>
  <c r="AC10" i="8"/>
  <c r="Y10" i="8"/>
  <c r="AB9" i="8"/>
  <c r="X9" i="8"/>
  <c r="W10" i="8"/>
  <c r="X11" i="8"/>
  <c r="Y12" i="8"/>
  <c r="Z13" i="8"/>
  <c r="AA14" i="8"/>
  <c r="W18" i="8"/>
  <c r="Y20" i="8"/>
  <c r="AA22" i="8"/>
  <c r="C27" i="8"/>
  <c r="Z19" i="7"/>
  <c r="AB21" i="7"/>
  <c r="P25" i="7"/>
  <c r="J27" i="7"/>
  <c r="K28" i="7"/>
  <c r="L29" i="7"/>
  <c r="M30" i="7"/>
  <c r="L9" i="8"/>
  <c r="I10" i="8"/>
  <c r="M10" i="8"/>
  <c r="J11" i="8"/>
  <c r="N11" i="8"/>
  <c r="K12" i="8"/>
  <c r="O12" i="8"/>
  <c r="L13" i="8"/>
  <c r="I14" i="8"/>
  <c r="M14" i="8"/>
  <c r="D17" i="8"/>
  <c r="H17" i="8"/>
  <c r="E18" i="8"/>
  <c r="B19" i="8"/>
  <c r="F19" i="8"/>
  <c r="C20" i="8"/>
  <c r="G20" i="8"/>
  <c r="D21" i="8"/>
  <c r="B22" i="8"/>
  <c r="G9" i="7"/>
  <c r="H10" i="7"/>
  <c r="B12" i="7"/>
  <c r="C13" i="7"/>
  <c r="D14" i="7"/>
  <c r="AB17" i="7"/>
  <c r="AD19" i="7"/>
  <c r="AF21" i="7"/>
  <c r="J25" i="7"/>
  <c r="K26" i="7"/>
  <c r="L27" i="7"/>
  <c r="M28" i="7"/>
  <c r="N29" i="7"/>
  <c r="O30" i="7"/>
  <c r="E9" i="8"/>
  <c r="B10" i="8"/>
  <c r="F10" i="8"/>
  <c r="C11" i="8"/>
  <c r="G11" i="8"/>
  <c r="D12" i="8"/>
  <c r="H12" i="8"/>
  <c r="E13" i="8"/>
  <c r="B14" i="8"/>
  <c r="I9" i="8"/>
  <c r="M9" i="8"/>
  <c r="J10" i="8"/>
  <c r="N10" i="8"/>
  <c r="K11" i="8"/>
  <c r="O11" i="8"/>
  <c r="L12" i="8"/>
  <c r="I13" i="8"/>
  <c r="M13" i="8"/>
  <c r="J14" i="8"/>
  <c r="E22" i="8"/>
  <c r="H21" i="8"/>
  <c r="E17" i="8"/>
  <c r="B18" i="8"/>
  <c r="F18" i="8"/>
  <c r="C19" i="8"/>
  <c r="G19" i="8"/>
  <c r="D20" i="8"/>
  <c r="H20" i="8"/>
  <c r="E21" i="8"/>
  <c r="C22" i="8"/>
  <c r="H22" i="8"/>
  <c r="S30" i="8"/>
  <c r="Z25" i="8"/>
  <c r="W26" i="8"/>
  <c r="AA26" i="8"/>
  <c r="X27" i="8"/>
  <c r="AB27" i="8"/>
  <c r="Y28" i="8"/>
  <c r="AC28" i="8"/>
  <c r="Z29" i="8"/>
  <c r="W30" i="8"/>
  <c r="AA30" i="8"/>
  <c r="O21" i="8"/>
  <c r="L22" i="8"/>
  <c r="S17" i="8"/>
  <c r="P18" i="8"/>
  <c r="T18" i="8"/>
  <c r="Q19" i="8"/>
  <c r="U19" i="8"/>
  <c r="R20" i="8"/>
  <c r="V20" i="8"/>
  <c r="S21" i="8"/>
  <c r="P22" i="8"/>
  <c r="T22" i="8"/>
  <c r="S25" i="8"/>
  <c r="P26" i="8"/>
  <c r="T26" i="8"/>
  <c r="Q27" i="8"/>
  <c r="U27" i="8"/>
  <c r="R28" i="8"/>
  <c r="V28" i="8"/>
  <c r="S29" i="8"/>
  <c r="P30" i="8"/>
  <c r="T30" i="8"/>
  <c r="W25" i="8"/>
  <c r="AA25" i="8"/>
  <c r="X26" i="8"/>
  <c r="AB26" i="8"/>
  <c r="Y27" i="8"/>
  <c r="AC27" i="8"/>
  <c r="Z28" i="8"/>
  <c r="W29" i="8"/>
  <c r="AA29" i="8"/>
  <c r="X30" i="8"/>
  <c r="AB30" i="8"/>
  <c r="L17" i="8"/>
  <c r="I18" i="8"/>
  <c r="M18" i="8"/>
  <c r="J19" i="8"/>
  <c r="N19" i="8"/>
  <c r="K20" i="8"/>
  <c r="O20" i="8"/>
  <c r="L21" i="8"/>
  <c r="I22" i="8"/>
  <c r="P17" i="8"/>
  <c r="T17" i="8"/>
  <c r="Q18" i="8"/>
  <c r="U18" i="8"/>
  <c r="R19" i="8"/>
  <c r="V19" i="8"/>
  <c r="S20" i="8"/>
  <c r="P21" i="8"/>
  <c r="T21" i="8"/>
  <c r="Q22" i="8"/>
  <c r="L25" i="8"/>
  <c r="I26" i="8"/>
  <c r="M26" i="8"/>
  <c r="J27" i="8"/>
  <c r="N27" i="8"/>
  <c r="K28" i="8"/>
  <c r="O28" i="8"/>
  <c r="L29" i="8"/>
  <c r="I30" i="8"/>
  <c r="P25" i="8"/>
  <c r="T25" i="8"/>
  <c r="Q26" i="8"/>
  <c r="U26" i="8"/>
  <c r="R27" i="8"/>
  <c r="V27" i="8"/>
  <c r="S28" i="8"/>
  <c r="P29" i="8"/>
  <c r="T29" i="8"/>
  <c r="Q30" i="8"/>
  <c r="X25" i="8"/>
  <c r="AB25" i="8"/>
  <c r="Y26" i="8"/>
  <c r="AC26" i="8"/>
  <c r="Z27" i="8"/>
  <c r="W23" i="8" s="1"/>
  <c r="W28" i="8"/>
  <c r="AA28" i="8"/>
  <c r="X29" i="8"/>
  <c r="AB29" i="8"/>
  <c r="Y30" i="8"/>
  <c r="X14" i="7"/>
  <c r="T14" i="7"/>
  <c r="W13" i="7"/>
  <c r="S13" i="7"/>
  <c r="V12" i="7"/>
  <c r="R12" i="7"/>
  <c r="U11" i="7"/>
  <c r="R7" i="7" s="1"/>
  <c r="X10" i="7"/>
  <c r="T10" i="7"/>
  <c r="W9" i="7"/>
  <c r="S9" i="7"/>
  <c r="W14" i="7"/>
  <c r="S14" i="7"/>
  <c r="V13" i="7"/>
  <c r="R13" i="7"/>
  <c r="U12" i="7"/>
  <c r="X11" i="7"/>
  <c r="T11" i="7"/>
  <c r="W10" i="7"/>
  <c r="S10" i="7"/>
  <c r="V9" i="7"/>
  <c r="R9" i="7"/>
  <c r="R10" i="7"/>
  <c r="S11" i="7"/>
  <c r="T12" i="7"/>
  <c r="U13" i="7"/>
  <c r="V14" i="7"/>
  <c r="C27" i="7"/>
  <c r="T9" i="7"/>
  <c r="U10" i="7"/>
  <c r="V11" i="7"/>
  <c r="W12" i="7"/>
  <c r="X13" i="7"/>
  <c r="AC14" i="7"/>
  <c r="AF13" i="7"/>
  <c r="AB13" i="7"/>
  <c r="AE12" i="7"/>
  <c r="AA12" i="7"/>
  <c r="AD11" i="7"/>
  <c r="Z11" i="7"/>
  <c r="AC10" i="7"/>
  <c r="AF9" i="7"/>
  <c r="AB9" i="7"/>
  <c r="AF14" i="7"/>
  <c r="AB14" i="7"/>
  <c r="AE13" i="7"/>
  <c r="AA13" i="7"/>
  <c r="AD12" i="7"/>
  <c r="Z12" i="7"/>
  <c r="AC11" i="7"/>
  <c r="Z7" i="7" s="1"/>
  <c r="AF10" i="7"/>
  <c r="AB10" i="7"/>
  <c r="AE9" i="7"/>
  <c r="AA9" i="7"/>
  <c r="Z10" i="7"/>
  <c r="AA11" i="7"/>
  <c r="AB12" i="7"/>
  <c r="AC13" i="7"/>
  <c r="AD14" i="7"/>
  <c r="E30" i="7"/>
  <c r="H29" i="7"/>
  <c r="D29" i="7"/>
  <c r="G28" i="7"/>
  <c r="C28" i="7"/>
  <c r="F27" i="7"/>
  <c r="B27" i="7"/>
  <c r="E26" i="7"/>
  <c r="H25" i="7"/>
  <c r="D25" i="7"/>
  <c r="H30" i="7"/>
  <c r="D30" i="7"/>
  <c r="G29" i="7"/>
  <c r="C29" i="7"/>
  <c r="F28" i="7"/>
  <c r="B28" i="7"/>
  <c r="E27" i="7"/>
  <c r="B23" i="7" s="1"/>
  <c r="H26" i="7"/>
  <c r="D26" i="7"/>
  <c r="G25" i="7"/>
  <c r="C25" i="7"/>
  <c r="G30" i="7"/>
  <c r="C30" i="7"/>
  <c r="F29" i="7"/>
  <c r="B29" i="7"/>
  <c r="E28" i="7"/>
  <c r="H27" i="7"/>
  <c r="D27" i="7"/>
  <c r="G26" i="7"/>
  <c r="C26" i="7"/>
  <c r="F25" i="7"/>
  <c r="B25" i="7"/>
  <c r="H28" i="7"/>
  <c r="F26" i="7"/>
  <c r="F30" i="7"/>
  <c r="D28" i="7"/>
  <c r="B26" i="7"/>
  <c r="B30" i="7"/>
  <c r="G27" i="7"/>
  <c r="E25" i="7"/>
  <c r="U9" i="7"/>
  <c r="V10" i="7"/>
  <c r="W11" i="7"/>
  <c r="X12" i="7"/>
  <c r="R14" i="7"/>
  <c r="D9" i="7"/>
  <c r="H9" i="7"/>
  <c r="E10" i="7"/>
  <c r="B11" i="7"/>
  <c r="F11" i="7"/>
  <c r="C12" i="7"/>
  <c r="G12" i="7"/>
  <c r="D13" i="7"/>
  <c r="H13" i="7"/>
  <c r="E14" i="7"/>
  <c r="M9" i="7"/>
  <c r="J10" i="7"/>
  <c r="N10" i="7"/>
  <c r="K11" i="7"/>
  <c r="O11" i="7"/>
  <c r="L12" i="7"/>
  <c r="P12" i="7"/>
  <c r="M13" i="7"/>
  <c r="J14" i="7"/>
  <c r="N14" i="7"/>
  <c r="D17" i="7"/>
  <c r="H17" i="7"/>
  <c r="E18" i="7"/>
  <c r="B19" i="7"/>
  <c r="F19" i="7"/>
  <c r="C20" i="7"/>
  <c r="G20" i="7"/>
  <c r="D21" i="7"/>
  <c r="B22" i="7"/>
  <c r="E9" i="7"/>
  <c r="B10" i="7"/>
  <c r="F10" i="7"/>
  <c r="C11" i="7"/>
  <c r="G11" i="7"/>
  <c r="D12" i="7"/>
  <c r="H12" i="7"/>
  <c r="E13" i="7"/>
  <c r="B14" i="7"/>
  <c r="J9" i="7"/>
  <c r="N9" i="7"/>
  <c r="K10" i="7"/>
  <c r="O10" i="7"/>
  <c r="L11" i="7"/>
  <c r="P11" i="7"/>
  <c r="M12" i="7"/>
  <c r="J13" i="7"/>
  <c r="N13" i="7"/>
  <c r="K14" i="7"/>
  <c r="G22" i="7"/>
  <c r="C22" i="7"/>
  <c r="F21" i="7"/>
  <c r="E17" i="7"/>
  <c r="B18" i="7"/>
  <c r="F18" i="7"/>
  <c r="C19" i="7"/>
  <c r="G19" i="7"/>
  <c r="D20" i="7"/>
  <c r="H20" i="7"/>
  <c r="E21" i="7"/>
  <c r="D22" i="7"/>
  <c r="K17" i="7"/>
  <c r="O17" i="7"/>
  <c r="L18" i="7"/>
  <c r="P18" i="7"/>
  <c r="M19" i="7"/>
  <c r="J15" i="7" s="1"/>
  <c r="J20" i="7"/>
  <c r="N20" i="7"/>
  <c r="K21" i="7"/>
  <c r="O21" i="7"/>
  <c r="L22" i="7"/>
  <c r="P22" i="7"/>
  <c r="T17" i="7"/>
  <c r="X17" i="7"/>
  <c r="U18" i="7"/>
  <c r="R19" i="7"/>
  <c r="V19" i="7"/>
  <c r="S20" i="7"/>
  <c r="W20" i="7"/>
  <c r="T21" i="7"/>
  <c r="X21" i="7"/>
  <c r="U22" i="7"/>
  <c r="AC17" i="7"/>
  <c r="Z18" i="7"/>
  <c r="AD18" i="7"/>
  <c r="AA19" i="7"/>
  <c r="AE19" i="7"/>
  <c r="AB20" i="7"/>
  <c r="AF20" i="7"/>
  <c r="AC21" i="7"/>
  <c r="Z22" i="7"/>
  <c r="AD22" i="7"/>
  <c r="K25" i="7"/>
  <c r="O25" i="7"/>
  <c r="L26" i="7"/>
  <c r="P26" i="7"/>
  <c r="M27" i="7"/>
  <c r="J23" i="7" s="1"/>
  <c r="J28" i="7"/>
  <c r="N28" i="7"/>
  <c r="K29" i="7"/>
  <c r="O29" i="7"/>
  <c r="L30" i="7"/>
  <c r="P30" i="7"/>
  <c r="T25" i="7"/>
  <c r="X25" i="7"/>
  <c r="U26" i="7"/>
  <c r="R27" i="7"/>
  <c r="V27" i="7"/>
  <c r="S28" i="7"/>
  <c r="W28" i="7"/>
  <c r="T29" i="7"/>
  <c r="X29" i="7"/>
  <c r="U30" i="7"/>
  <c r="AC25" i="7"/>
  <c r="Z26" i="7"/>
  <c r="AD26" i="7"/>
  <c r="AA27" i="7"/>
  <c r="AE27" i="7"/>
  <c r="AB28" i="7"/>
  <c r="AF28" i="7"/>
  <c r="AC29" i="7"/>
  <c r="Z30" i="7"/>
  <c r="AD30" i="7"/>
  <c r="K20" i="7"/>
  <c r="O20" i="7"/>
  <c r="L21" i="7"/>
  <c r="P21" i="7"/>
  <c r="M22" i="7"/>
  <c r="U17" i="7"/>
  <c r="R18" i="7"/>
  <c r="V18" i="7"/>
  <c r="S19" i="7"/>
  <c r="W19" i="7"/>
  <c r="T20" i="7"/>
  <c r="X20" i="7"/>
  <c r="U21" i="7"/>
  <c r="R22" i="7"/>
  <c r="V22" i="7"/>
  <c r="Z17" i="7"/>
  <c r="AD17" i="7"/>
  <c r="AA18" i="7"/>
  <c r="AE18" i="7"/>
  <c r="AB19" i="7"/>
  <c r="AF19" i="7"/>
  <c r="AC20" i="7"/>
  <c r="Z21" i="7"/>
  <c r="AD21" i="7"/>
  <c r="AA22" i="7"/>
  <c r="AE22" i="7"/>
  <c r="U25" i="7"/>
  <c r="R26" i="7"/>
  <c r="V26" i="7"/>
  <c r="S27" i="7"/>
  <c r="W27" i="7"/>
  <c r="T28" i="7"/>
  <c r="X28" i="7"/>
  <c r="U29" i="7"/>
  <c r="R30" i="7"/>
  <c r="V30" i="7"/>
  <c r="Z25" i="7"/>
  <c r="AD25" i="7"/>
  <c r="AA26" i="7"/>
  <c r="AE26" i="7"/>
  <c r="AB27" i="7"/>
  <c r="AF27" i="7"/>
  <c r="AC28" i="7"/>
  <c r="Z29" i="7"/>
  <c r="AD29" i="7"/>
  <c r="AA30" i="7"/>
  <c r="AE30" i="7"/>
  <c r="M17" i="7"/>
  <c r="J18" i="7"/>
  <c r="N18" i="7"/>
  <c r="K19" i="7"/>
  <c r="O19" i="7"/>
  <c r="L20" i="7"/>
  <c r="P20" i="7"/>
  <c r="M21" i="7"/>
  <c r="J22" i="7"/>
  <c r="R17" i="7"/>
  <c r="V17" i="7"/>
  <c r="S18" i="7"/>
  <c r="W18" i="7"/>
  <c r="T19" i="7"/>
  <c r="X19" i="7"/>
  <c r="U20" i="7"/>
  <c r="R21" i="7"/>
  <c r="V21" i="7"/>
  <c r="S22" i="7"/>
  <c r="AA17" i="7"/>
  <c r="AE17" i="7"/>
  <c r="AB18" i="7"/>
  <c r="AF18" i="7"/>
  <c r="AC19" i="7"/>
  <c r="Z15" i="7" s="1"/>
  <c r="Z20" i="7"/>
  <c r="AD20" i="7"/>
  <c r="AA21" i="7"/>
  <c r="AE21" i="7"/>
  <c r="AB22" i="7"/>
  <c r="M25" i="7"/>
  <c r="J26" i="7"/>
  <c r="N26" i="7"/>
  <c r="K27" i="7"/>
  <c r="O27" i="7"/>
  <c r="L28" i="7"/>
  <c r="P28" i="7"/>
  <c r="M29" i="7"/>
  <c r="J30" i="7"/>
  <c r="R25" i="7"/>
  <c r="V25" i="7"/>
  <c r="S26" i="7"/>
  <c r="W26" i="7"/>
  <c r="T27" i="7"/>
  <c r="X27" i="7"/>
  <c r="U28" i="7"/>
  <c r="R29" i="7"/>
  <c r="V29" i="7"/>
  <c r="S30" i="7"/>
  <c r="AA25" i="7"/>
  <c r="AE25" i="7"/>
  <c r="AB26" i="7"/>
  <c r="AF26" i="7"/>
  <c r="AC27" i="7"/>
  <c r="Z23" i="7" s="1"/>
  <c r="Z28" i="7"/>
  <c r="AD28" i="7"/>
  <c r="AA29" i="7"/>
  <c r="AE29" i="7"/>
  <c r="AB30" i="7"/>
  <c r="AE8" i="14" l="1"/>
  <c r="AA8" i="14"/>
  <c r="AF8" i="14"/>
  <c r="Z8" i="14"/>
  <c r="AB8" i="14"/>
  <c r="AD8" i="14"/>
  <c r="AC8" i="14"/>
  <c r="AF24" i="14"/>
  <c r="AB24" i="14"/>
  <c r="AE24" i="14"/>
  <c r="AA24" i="14"/>
  <c r="AD24" i="14"/>
  <c r="Z24" i="14"/>
  <c r="AC24" i="14"/>
  <c r="G8" i="14"/>
  <c r="C8" i="14"/>
  <c r="E8" i="14"/>
  <c r="F8" i="14"/>
  <c r="D8" i="14"/>
  <c r="H8" i="14"/>
  <c r="B8" i="14"/>
  <c r="H24" i="14"/>
  <c r="D24" i="14"/>
  <c r="G24" i="14"/>
  <c r="C24" i="14"/>
  <c r="F24" i="14"/>
  <c r="B24" i="14"/>
  <c r="E24" i="14"/>
  <c r="W8" i="14"/>
  <c r="S8" i="14"/>
  <c r="U8" i="14"/>
  <c r="R8" i="14"/>
  <c r="V8" i="14"/>
  <c r="T8" i="14"/>
  <c r="X8" i="14"/>
  <c r="AF16" i="14"/>
  <c r="AB16" i="14"/>
  <c r="AE16" i="14"/>
  <c r="AA16" i="14"/>
  <c r="AD16" i="14"/>
  <c r="AC16" i="14"/>
  <c r="Z16" i="14"/>
  <c r="X24" i="14"/>
  <c r="T24" i="14"/>
  <c r="W24" i="14"/>
  <c r="S24" i="14"/>
  <c r="V24" i="14"/>
  <c r="R24" i="14"/>
  <c r="U24" i="14"/>
  <c r="P16" i="14"/>
  <c r="L16" i="14"/>
  <c r="O16" i="14"/>
  <c r="K16" i="14"/>
  <c r="N16" i="14"/>
  <c r="M16" i="14"/>
  <c r="J16" i="14"/>
  <c r="X16" i="14"/>
  <c r="T16" i="14"/>
  <c r="W16" i="14"/>
  <c r="S16" i="14"/>
  <c r="V16" i="14"/>
  <c r="U16" i="14"/>
  <c r="R16" i="14"/>
  <c r="O8" i="14"/>
  <c r="K8" i="14"/>
  <c r="P8" i="14"/>
  <c r="J8" i="14"/>
  <c r="N8" i="14"/>
  <c r="M8" i="14"/>
  <c r="L8" i="14"/>
  <c r="H16" i="14"/>
  <c r="D16" i="14"/>
  <c r="G16" i="14"/>
  <c r="C16" i="14"/>
  <c r="F16" i="14"/>
  <c r="E16" i="14"/>
  <c r="B16" i="14"/>
  <c r="P24" i="14"/>
  <c r="L24" i="14"/>
  <c r="O24" i="14"/>
  <c r="K24" i="14"/>
  <c r="N24" i="14"/>
  <c r="J24" i="14"/>
  <c r="M24" i="14"/>
  <c r="B16" i="8" a="1"/>
  <c r="J16" i="9" a="1"/>
  <c r="J16" i="9" s="1"/>
  <c r="Z16" i="9" a="1"/>
  <c r="AD16" i="9" s="1"/>
  <c r="R8" i="9" a="1"/>
  <c r="W8" i="9" s="1"/>
  <c r="Z8" i="9" a="1"/>
  <c r="AD8" i="9" s="1"/>
  <c r="O16" i="9"/>
  <c r="Z24" i="9" a="1"/>
  <c r="B16" i="9" a="1"/>
  <c r="B24" i="9" a="1"/>
  <c r="J8" i="9" a="1"/>
  <c r="J24" i="9" a="1"/>
  <c r="R16" i="9" a="1"/>
  <c r="B8" i="9" a="1"/>
  <c r="R24" i="9" a="1"/>
  <c r="E16" i="8"/>
  <c r="H16" i="8"/>
  <c r="D16" i="8"/>
  <c r="B16" i="8"/>
  <c r="C16" i="8"/>
  <c r="G16" i="8"/>
  <c r="F16" i="8"/>
  <c r="B8" i="8" a="1"/>
  <c r="P24" i="8" a="1"/>
  <c r="B24" i="8" a="1"/>
  <c r="P8" i="8" a="1"/>
  <c r="P16" i="8" a="1"/>
  <c r="I8" i="8" a="1"/>
  <c r="I24" i="8" a="1"/>
  <c r="W8" i="8" a="1"/>
  <c r="W24" i="8" a="1"/>
  <c r="I16" i="8" a="1"/>
  <c r="W16" i="8" a="1"/>
  <c r="Z16" i="7" a="1"/>
  <c r="R16" i="7" a="1"/>
  <c r="J16" i="7" a="1"/>
  <c r="B16" i="7" a="1"/>
  <c r="Z24" i="7" a="1"/>
  <c r="J24" i="7" a="1"/>
  <c r="R24" i="7" a="1"/>
  <c r="B24" i="7" a="1"/>
  <c r="Z8" i="7" a="1"/>
  <c r="J8" i="7" a="1"/>
  <c r="R8" i="7" a="1"/>
  <c r="B8" i="7" a="1"/>
  <c r="P16" i="9" l="1"/>
  <c r="N16" i="9"/>
  <c r="M16" i="9"/>
  <c r="L16" i="9"/>
  <c r="K16" i="9"/>
  <c r="AA16" i="9"/>
  <c r="Z16" i="9"/>
  <c r="R8" i="9"/>
  <c r="AF16" i="9"/>
  <c r="AE16" i="9"/>
  <c r="AB16" i="9"/>
  <c r="X8" i="9"/>
  <c r="S8" i="9"/>
  <c r="V8" i="9"/>
  <c r="T8" i="9"/>
  <c r="AF8" i="9"/>
  <c r="AC8" i="9"/>
  <c r="AA8" i="9"/>
  <c r="U8" i="9"/>
  <c r="AE8" i="9"/>
  <c r="Z8" i="9"/>
  <c r="AC16" i="9"/>
  <c r="AB8" i="9"/>
  <c r="W24" i="9"/>
  <c r="S24" i="9"/>
  <c r="V24" i="9"/>
  <c r="R24" i="9"/>
  <c r="U24" i="9"/>
  <c r="X24" i="9"/>
  <c r="T24" i="9"/>
  <c r="G8" i="9"/>
  <c r="C8" i="9"/>
  <c r="F8" i="9"/>
  <c r="B8" i="9"/>
  <c r="E8" i="9"/>
  <c r="H8" i="9"/>
  <c r="D8" i="9"/>
  <c r="W16" i="9"/>
  <c r="V16" i="9"/>
  <c r="R16" i="9"/>
  <c r="T16" i="9"/>
  <c r="S16" i="9"/>
  <c r="X16" i="9"/>
  <c r="U16" i="9"/>
  <c r="G16" i="9"/>
  <c r="C16" i="9"/>
  <c r="F16" i="9"/>
  <c r="B16" i="9"/>
  <c r="H16" i="9"/>
  <c r="E16" i="9"/>
  <c r="D16" i="9"/>
  <c r="O8" i="9"/>
  <c r="K8" i="9"/>
  <c r="N8" i="9"/>
  <c r="J8" i="9"/>
  <c r="M8" i="9"/>
  <c r="P8" i="9"/>
  <c r="L8" i="9"/>
  <c r="G24" i="9"/>
  <c r="C24" i="9"/>
  <c r="F24" i="9"/>
  <c r="B24" i="9"/>
  <c r="E24" i="9"/>
  <c r="H24" i="9"/>
  <c r="D24" i="9"/>
  <c r="O24" i="9"/>
  <c r="K24" i="9"/>
  <c r="N24" i="9"/>
  <c r="J24" i="9"/>
  <c r="M24" i="9"/>
  <c r="P24" i="9"/>
  <c r="L24" i="9"/>
  <c r="AE24" i="9"/>
  <c r="AA24" i="9"/>
  <c r="AD24" i="9"/>
  <c r="Z24" i="9"/>
  <c r="AC24" i="9"/>
  <c r="AF24" i="9"/>
  <c r="AB24" i="9"/>
  <c r="E8" i="8"/>
  <c r="H8" i="8"/>
  <c r="D8" i="8"/>
  <c r="B8" i="8"/>
  <c r="C8" i="8"/>
  <c r="G8" i="8"/>
  <c r="F8" i="8"/>
  <c r="Z8" i="8"/>
  <c r="AC8" i="8"/>
  <c r="Y8" i="8"/>
  <c r="W8" i="8"/>
  <c r="X8" i="8"/>
  <c r="AB8" i="8"/>
  <c r="AA8" i="8"/>
  <c r="Z16" i="8"/>
  <c r="AC16" i="8"/>
  <c r="Y16" i="8"/>
  <c r="W16" i="8"/>
  <c r="X16" i="8"/>
  <c r="AB16" i="8"/>
  <c r="AA16" i="8"/>
  <c r="O24" i="8"/>
  <c r="K24" i="8"/>
  <c r="N24" i="8"/>
  <c r="J24" i="8"/>
  <c r="M24" i="8"/>
  <c r="I24" i="8"/>
  <c r="L24" i="8"/>
  <c r="H24" i="8"/>
  <c r="D24" i="8"/>
  <c r="G24" i="8"/>
  <c r="C24" i="8"/>
  <c r="F24" i="8"/>
  <c r="B24" i="8"/>
  <c r="E24" i="8"/>
  <c r="AC24" i="8"/>
  <c r="Y24" i="8"/>
  <c r="AB24" i="8"/>
  <c r="X24" i="8"/>
  <c r="AA24" i="8"/>
  <c r="W24" i="8"/>
  <c r="Z24" i="8"/>
  <c r="S16" i="8"/>
  <c r="V16" i="8"/>
  <c r="R16" i="8"/>
  <c r="P16" i="8"/>
  <c r="Q16" i="8"/>
  <c r="U16" i="8"/>
  <c r="T16" i="8"/>
  <c r="S8" i="8"/>
  <c r="V8" i="8"/>
  <c r="R8" i="8"/>
  <c r="P8" i="8"/>
  <c r="Q8" i="8"/>
  <c r="U8" i="8"/>
  <c r="T8" i="8"/>
  <c r="L16" i="8"/>
  <c r="O16" i="8"/>
  <c r="K16" i="8"/>
  <c r="I16" i="8"/>
  <c r="J16" i="8"/>
  <c r="N16" i="8"/>
  <c r="M16" i="8"/>
  <c r="L8" i="8"/>
  <c r="O8" i="8"/>
  <c r="K8" i="8"/>
  <c r="I8" i="8"/>
  <c r="J8" i="8"/>
  <c r="N8" i="8"/>
  <c r="M8" i="8"/>
  <c r="V24" i="8"/>
  <c r="R24" i="8"/>
  <c r="U24" i="8"/>
  <c r="Q24" i="8"/>
  <c r="T24" i="8"/>
  <c r="P24" i="8"/>
  <c r="S24" i="8"/>
  <c r="H8" i="7"/>
  <c r="D8" i="7"/>
  <c r="E8" i="7"/>
  <c r="C8" i="7"/>
  <c r="G8" i="7"/>
  <c r="B8" i="7"/>
  <c r="F8" i="7"/>
  <c r="E16" i="7"/>
  <c r="H16" i="7"/>
  <c r="D16" i="7"/>
  <c r="C16" i="7"/>
  <c r="B16" i="7"/>
  <c r="G16" i="7"/>
  <c r="F16" i="7"/>
  <c r="M16" i="7"/>
  <c r="P16" i="7"/>
  <c r="L16" i="7"/>
  <c r="O16" i="7"/>
  <c r="K16" i="7"/>
  <c r="J16" i="7"/>
  <c r="N16" i="7"/>
  <c r="P8" i="7"/>
  <c r="L8" i="7"/>
  <c r="O8" i="7"/>
  <c r="J8" i="7"/>
  <c r="N8" i="7"/>
  <c r="M8" i="7"/>
  <c r="K8" i="7"/>
  <c r="P24" i="7"/>
  <c r="L24" i="7"/>
  <c r="O24" i="7"/>
  <c r="K24" i="7"/>
  <c r="N24" i="7"/>
  <c r="J24" i="7"/>
  <c r="M24" i="7"/>
  <c r="U16" i="7"/>
  <c r="X16" i="7"/>
  <c r="T16" i="7"/>
  <c r="W16" i="7"/>
  <c r="S16" i="7"/>
  <c r="V16" i="7"/>
  <c r="R16" i="7"/>
  <c r="H24" i="7"/>
  <c r="D24" i="7"/>
  <c r="G24" i="7"/>
  <c r="C24" i="7"/>
  <c r="F24" i="7"/>
  <c r="B24" i="7"/>
  <c r="E24" i="7"/>
  <c r="X8" i="7"/>
  <c r="T8" i="7"/>
  <c r="U8" i="7"/>
  <c r="S8" i="7"/>
  <c r="W8" i="7"/>
  <c r="R8" i="7"/>
  <c r="V8" i="7"/>
  <c r="X24" i="7"/>
  <c r="T24" i="7"/>
  <c r="W24" i="7"/>
  <c r="S24" i="7"/>
  <c r="V24" i="7"/>
  <c r="R24" i="7"/>
  <c r="U24" i="7"/>
  <c r="AF8" i="7"/>
  <c r="AB8" i="7"/>
  <c r="AE8" i="7"/>
  <c r="Z8" i="7"/>
  <c r="AD8" i="7"/>
  <c r="AC8" i="7"/>
  <c r="AA8" i="7"/>
  <c r="AF24" i="7"/>
  <c r="AB24" i="7"/>
  <c r="AE24" i="7"/>
  <c r="AA24" i="7"/>
  <c r="AD24" i="7"/>
  <c r="Z24" i="7"/>
  <c r="AC24" i="7"/>
  <c r="AC16" i="7"/>
  <c r="AF16" i="7"/>
  <c r="AB16" i="7"/>
  <c r="AE16" i="7"/>
  <c r="AA16" i="7"/>
  <c r="Z16" i="7"/>
  <c r="AD16" i="7"/>
  <c r="Z25" i="6" l="1" a="1"/>
  <c r="AF30" i="6" s="1"/>
  <c r="R25" i="6" a="1"/>
  <c r="W30" i="6" s="1"/>
  <c r="J25" i="6" a="1"/>
  <c r="N30" i="6" s="1"/>
  <c r="B25" i="6" a="1"/>
  <c r="H28" i="6" s="1"/>
  <c r="Z17" i="6" a="1"/>
  <c r="AC22" i="6" s="1"/>
  <c r="R17" i="6" a="1"/>
  <c r="W22" i="6" s="1"/>
  <c r="J17" i="6" a="1"/>
  <c r="N22" i="6" s="1"/>
  <c r="B17" i="6" a="1"/>
  <c r="H20" i="6" s="1"/>
  <c r="Z9" i="6" a="1"/>
  <c r="AE14" i="6" s="1"/>
  <c r="R9" i="6" a="1"/>
  <c r="V14" i="6" s="1"/>
  <c r="J9" i="6" a="1"/>
  <c r="J14" i="6" s="1"/>
  <c r="B9" i="6" a="1"/>
  <c r="T26" i="6" l="1"/>
  <c r="M19" i="6"/>
  <c r="J15" i="6" s="1"/>
  <c r="V28" i="6"/>
  <c r="O22" i="6"/>
  <c r="K18" i="6"/>
  <c r="V19" i="6"/>
  <c r="W10" i="6"/>
  <c r="M20" i="6"/>
  <c r="T17" i="6"/>
  <c r="X21" i="6"/>
  <c r="X30" i="6"/>
  <c r="R20" i="6"/>
  <c r="X11" i="6"/>
  <c r="K17" i="6"/>
  <c r="O21" i="6"/>
  <c r="W17" i="6"/>
  <c r="T22" i="6"/>
  <c r="L18" i="6"/>
  <c r="N20" i="6"/>
  <c r="P22" i="6"/>
  <c r="U18" i="6"/>
  <c r="W20" i="6"/>
  <c r="S25" i="6"/>
  <c r="U27" i="6"/>
  <c r="R23" i="6" s="1"/>
  <c r="W29" i="6"/>
  <c r="AC26" i="6"/>
  <c r="U26" i="6"/>
  <c r="W28" i="6"/>
  <c r="R13" i="6"/>
  <c r="V9" i="6"/>
  <c r="S14" i="6"/>
  <c r="J17" i="6"/>
  <c r="L19" i="6"/>
  <c r="N21" i="6"/>
  <c r="X18" i="6"/>
  <c r="S21" i="6"/>
  <c r="T25" i="6"/>
  <c r="V27" i="6"/>
  <c r="X29" i="6"/>
  <c r="AE28" i="6"/>
  <c r="AF9" i="6"/>
  <c r="Z11" i="6"/>
  <c r="AA12" i="6"/>
  <c r="AB13" i="6"/>
  <c r="AC14" i="6"/>
  <c r="N25" i="6"/>
  <c r="L26" i="6"/>
  <c r="J27" i="6"/>
  <c r="P27" i="6"/>
  <c r="N28" i="6"/>
  <c r="L29" i="6"/>
  <c r="L30" i="6"/>
  <c r="W9" i="6"/>
  <c r="X10" i="6"/>
  <c r="R12" i="6"/>
  <c r="S13" i="6"/>
  <c r="T14" i="6"/>
  <c r="AA9" i="6"/>
  <c r="AB10" i="6"/>
  <c r="AC11" i="6"/>
  <c r="Z7" i="6" s="1"/>
  <c r="AD12" i="6"/>
  <c r="AE13" i="6"/>
  <c r="AF14" i="6"/>
  <c r="AB17" i="6"/>
  <c r="AD18" i="6"/>
  <c r="AA20" i="6"/>
  <c r="AF21" i="6"/>
  <c r="Z27" i="6"/>
  <c r="AB29" i="6"/>
  <c r="K10" i="6"/>
  <c r="L13" i="6"/>
  <c r="R9" i="6"/>
  <c r="S10" i="6"/>
  <c r="T11" i="6"/>
  <c r="U12" i="6"/>
  <c r="V13" i="6"/>
  <c r="W14" i="6"/>
  <c r="AB9" i="6"/>
  <c r="AC10" i="6"/>
  <c r="AD11" i="6"/>
  <c r="AE12" i="6"/>
  <c r="AF13" i="6"/>
  <c r="N17" i="6"/>
  <c r="O18" i="6"/>
  <c r="P19" i="6"/>
  <c r="J21" i="6"/>
  <c r="K22" i="6"/>
  <c r="X17" i="6"/>
  <c r="R19" i="6"/>
  <c r="S20" i="6"/>
  <c r="T21" i="6"/>
  <c r="U22" i="6"/>
  <c r="AC17" i="6"/>
  <c r="Z19" i="6"/>
  <c r="AE20" i="6"/>
  <c r="Z22" i="6"/>
  <c r="F26" i="6"/>
  <c r="K25" i="6"/>
  <c r="P25" i="6"/>
  <c r="O26" i="6"/>
  <c r="M27" i="6"/>
  <c r="J23" i="6" s="1"/>
  <c r="K28" i="6"/>
  <c r="J29" i="6"/>
  <c r="O29" i="6"/>
  <c r="P30" i="6"/>
  <c r="W25" i="6"/>
  <c r="X26" i="6"/>
  <c r="R28" i="6"/>
  <c r="S29" i="6"/>
  <c r="T30" i="6"/>
  <c r="AB25" i="6"/>
  <c r="AD27" i="6"/>
  <c r="AF29" i="6"/>
  <c r="O11" i="6"/>
  <c r="O14" i="6"/>
  <c r="AC18" i="6"/>
  <c r="AE19" i="6"/>
  <c r="AB21" i="6"/>
  <c r="M9" i="6"/>
  <c r="M12" i="6"/>
  <c r="J25" i="6"/>
  <c r="O25" i="6"/>
  <c r="M26" i="6"/>
  <c r="L27" i="6"/>
  <c r="J28" i="6"/>
  <c r="O28" i="6"/>
  <c r="N29" i="6"/>
  <c r="O30" i="6"/>
  <c r="J11" i="6"/>
  <c r="S9" i="6"/>
  <c r="T10" i="6"/>
  <c r="U11" i="6"/>
  <c r="R7" i="6" s="1"/>
  <c r="V12" i="6"/>
  <c r="W13" i="6"/>
  <c r="X14" i="6"/>
  <c r="AE9" i="6"/>
  <c r="AF10" i="6"/>
  <c r="Z12" i="6"/>
  <c r="AA13" i="6"/>
  <c r="AB14" i="6"/>
  <c r="O17" i="6"/>
  <c r="P18" i="6"/>
  <c r="J20" i="6"/>
  <c r="K21" i="6"/>
  <c r="L22" i="6"/>
  <c r="S17" i="6"/>
  <c r="T18" i="6"/>
  <c r="U19" i="6"/>
  <c r="R15" i="6" s="1"/>
  <c r="V20" i="6"/>
  <c r="W21" i="6"/>
  <c r="X22" i="6"/>
  <c r="AF17" i="6"/>
  <c r="AD19" i="6"/>
  <c r="AF20" i="6"/>
  <c r="L25" i="6"/>
  <c r="K26" i="6"/>
  <c r="P26" i="6"/>
  <c r="N27" i="6"/>
  <c r="M28" i="6"/>
  <c r="K29" i="6"/>
  <c r="K30" i="6"/>
  <c r="X25" i="6"/>
  <c r="R27" i="6"/>
  <c r="S28" i="6"/>
  <c r="T29" i="6"/>
  <c r="U30" i="6"/>
  <c r="AF25" i="6"/>
  <c r="AA28" i="6"/>
  <c r="AC30" i="6"/>
  <c r="G14" i="6"/>
  <c r="C14" i="6"/>
  <c r="F13" i="6"/>
  <c r="B13" i="6"/>
  <c r="E12" i="6"/>
  <c r="H11" i="6"/>
  <c r="D11" i="6"/>
  <c r="G10" i="6"/>
  <c r="C10" i="6"/>
  <c r="F9" i="6"/>
  <c r="B9" i="6"/>
  <c r="G9" i="6"/>
  <c r="E10" i="6"/>
  <c r="C11" i="6"/>
  <c r="B12" i="6"/>
  <c r="G12" i="6"/>
  <c r="E13" i="6"/>
  <c r="D14" i="6"/>
  <c r="P14" i="6"/>
  <c r="L14" i="6"/>
  <c r="O13" i="6"/>
  <c r="K13" i="6"/>
  <c r="N12" i="6"/>
  <c r="J12" i="6"/>
  <c r="M11" i="6"/>
  <c r="J7" i="6" s="1"/>
  <c r="P10" i="6"/>
  <c r="L10" i="6"/>
  <c r="O9" i="6"/>
  <c r="K9" i="6"/>
  <c r="N9" i="6"/>
  <c r="M10" i="6"/>
  <c r="K11" i="6"/>
  <c r="P11" i="6"/>
  <c r="O12" i="6"/>
  <c r="M13" i="6"/>
  <c r="K14" i="6"/>
  <c r="D17" i="6"/>
  <c r="E18" i="6"/>
  <c r="F19" i="6"/>
  <c r="G22" i="6"/>
  <c r="C9" i="6"/>
  <c r="H9" i="6"/>
  <c r="F10" i="6"/>
  <c r="E11" i="6"/>
  <c r="B7" i="6" s="1"/>
  <c r="C12" i="6"/>
  <c r="H12" i="6"/>
  <c r="G13" i="6"/>
  <c r="E14" i="6"/>
  <c r="J9" i="6"/>
  <c r="P9" i="6"/>
  <c r="N10" i="6"/>
  <c r="L11" i="6"/>
  <c r="K12" i="6"/>
  <c r="P12" i="6"/>
  <c r="N13" i="6"/>
  <c r="M14" i="6"/>
  <c r="E17" i="6"/>
  <c r="F18" i="6"/>
  <c r="C20" i="6"/>
  <c r="D9" i="6"/>
  <c r="B10" i="6"/>
  <c r="H10" i="6"/>
  <c r="F11" i="6"/>
  <c r="D12" i="6"/>
  <c r="C13" i="6"/>
  <c r="H13" i="6"/>
  <c r="F14" i="6"/>
  <c r="L9" i="6"/>
  <c r="J10" i="6"/>
  <c r="O10" i="6"/>
  <c r="N11" i="6"/>
  <c r="L12" i="6"/>
  <c r="J13" i="6"/>
  <c r="P13" i="6"/>
  <c r="N14" i="6"/>
  <c r="H17" i="6"/>
  <c r="B19" i="6"/>
  <c r="E9" i="6"/>
  <c r="D10" i="6"/>
  <c r="B11" i="6"/>
  <c r="G11" i="6"/>
  <c r="F12" i="6"/>
  <c r="D13" i="6"/>
  <c r="B14" i="6"/>
  <c r="H14" i="6"/>
  <c r="E22" i="6"/>
  <c r="H21" i="6"/>
  <c r="H22" i="6"/>
  <c r="D22" i="6"/>
  <c r="G21" i="6"/>
  <c r="C21" i="6"/>
  <c r="F20" i="6"/>
  <c r="F22" i="6"/>
  <c r="E21" i="6"/>
  <c r="G20" i="6"/>
  <c r="B20" i="6"/>
  <c r="E19" i="6"/>
  <c r="B15" i="6" s="1"/>
  <c r="H18" i="6"/>
  <c r="D18" i="6"/>
  <c r="G17" i="6"/>
  <c r="C17" i="6"/>
  <c r="C22" i="6"/>
  <c r="D21" i="6"/>
  <c r="E20" i="6"/>
  <c r="H19" i="6"/>
  <c r="D19" i="6"/>
  <c r="G18" i="6"/>
  <c r="C18" i="6"/>
  <c r="F17" i="6"/>
  <c r="B17" i="6"/>
  <c r="B22" i="6"/>
  <c r="B21" i="6"/>
  <c r="D20" i="6"/>
  <c r="G19" i="6"/>
  <c r="B18" i="6"/>
  <c r="C19" i="6"/>
  <c r="F21" i="6"/>
  <c r="E30" i="6"/>
  <c r="H29" i="6"/>
  <c r="D29" i="6"/>
  <c r="G28" i="6"/>
  <c r="C28" i="6"/>
  <c r="F27" i="6"/>
  <c r="B27" i="6"/>
  <c r="E26" i="6"/>
  <c r="H25" i="6"/>
  <c r="D25" i="6"/>
  <c r="H30" i="6"/>
  <c r="D30" i="6"/>
  <c r="G29" i="6"/>
  <c r="C29" i="6"/>
  <c r="F28" i="6"/>
  <c r="B28" i="6"/>
  <c r="E27" i="6"/>
  <c r="B23" i="6" s="1"/>
  <c r="H26" i="6"/>
  <c r="D26" i="6"/>
  <c r="G25" i="6"/>
  <c r="C25" i="6"/>
  <c r="G30" i="6"/>
  <c r="C30" i="6"/>
  <c r="F29" i="6"/>
  <c r="B29" i="6"/>
  <c r="E28" i="6"/>
  <c r="H27" i="6"/>
  <c r="D27" i="6"/>
  <c r="G26" i="6"/>
  <c r="C26" i="6"/>
  <c r="F25" i="6"/>
  <c r="B25" i="6"/>
  <c r="C27" i="6"/>
  <c r="E29" i="6"/>
  <c r="T9" i="6"/>
  <c r="X9" i="6"/>
  <c r="U10" i="6"/>
  <c r="R11" i="6"/>
  <c r="V11" i="6"/>
  <c r="S12" i="6"/>
  <c r="W12" i="6"/>
  <c r="T13" i="6"/>
  <c r="X13" i="6"/>
  <c r="U14" i="6"/>
  <c r="AC9" i="6"/>
  <c r="Z10" i="6"/>
  <c r="AD10" i="6"/>
  <c r="AA11" i="6"/>
  <c r="AE11" i="6"/>
  <c r="AB12" i="6"/>
  <c r="AF12" i="6"/>
  <c r="AC13" i="6"/>
  <c r="Z14" i="6"/>
  <c r="AD14" i="6"/>
  <c r="AF22" i="6"/>
  <c r="AB22" i="6"/>
  <c r="AE21" i="6"/>
  <c r="AA21" i="6"/>
  <c r="AD20" i="6"/>
  <c r="Z20" i="6"/>
  <c r="AC19" i="6"/>
  <c r="Z15" i="6" s="1"/>
  <c r="AF18" i="6"/>
  <c r="AB18" i="6"/>
  <c r="AE17" i="6"/>
  <c r="AA17" i="6"/>
  <c r="AE22" i="6"/>
  <c r="AA22" i="6"/>
  <c r="AD21" i="6"/>
  <c r="Z21" i="6"/>
  <c r="AC20" i="6"/>
  <c r="AF19" i="6"/>
  <c r="AB19" i="6"/>
  <c r="AE18" i="6"/>
  <c r="AA18" i="6"/>
  <c r="AD17" i="6"/>
  <c r="Z17" i="6"/>
  <c r="Z18" i="6"/>
  <c r="AA19" i="6"/>
  <c r="AB20" i="6"/>
  <c r="AC21" i="6"/>
  <c r="AD22" i="6"/>
  <c r="E25" i="6"/>
  <c r="G27" i="6"/>
  <c r="B30" i="6"/>
  <c r="U9" i="6"/>
  <c r="R10" i="6"/>
  <c r="V10" i="6"/>
  <c r="S11" i="6"/>
  <c r="W11" i="6"/>
  <c r="T12" i="6"/>
  <c r="X12" i="6"/>
  <c r="U13" i="6"/>
  <c r="R14" i="6"/>
  <c r="Z9" i="6"/>
  <c r="AD9" i="6"/>
  <c r="AA10" i="6"/>
  <c r="AE10" i="6"/>
  <c r="AB11" i="6"/>
  <c r="AF11" i="6"/>
  <c r="AC12" i="6"/>
  <c r="Z13" i="6"/>
  <c r="AD13" i="6"/>
  <c r="AA14" i="6"/>
  <c r="B26" i="6"/>
  <c r="D28" i="6"/>
  <c r="F30" i="6"/>
  <c r="AC25" i="6"/>
  <c r="Z26" i="6"/>
  <c r="AD26" i="6"/>
  <c r="AA27" i="6"/>
  <c r="AE27" i="6"/>
  <c r="AB28" i="6"/>
  <c r="AF28" i="6"/>
  <c r="AC29" i="6"/>
  <c r="Z30" i="6"/>
  <c r="AD30" i="6"/>
  <c r="L17" i="6"/>
  <c r="P17" i="6"/>
  <c r="M18" i="6"/>
  <c r="J19" i="6"/>
  <c r="N19" i="6"/>
  <c r="K20" i="6"/>
  <c r="O20" i="6"/>
  <c r="L21" i="6"/>
  <c r="P21" i="6"/>
  <c r="M22" i="6"/>
  <c r="U17" i="6"/>
  <c r="R18" i="6"/>
  <c r="V18" i="6"/>
  <c r="S19" i="6"/>
  <c r="W19" i="6"/>
  <c r="T20" i="6"/>
  <c r="X20" i="6"/>
  <c r="U21" i="6"/>
  <c r="R22" i="6"/>
  <c r="V22" i="6"/>
  <c r="P29" i="6"/>
  <c r="M30" i="6"/>
  <c r="U25" i="6"/>
  <c r="R26" i="6"/>
  <c r="V26" i="6"/>
  <c r="S27" i="6"/>
  <c r="W27" i="6"/>
  <c r="T28" i="6"/>
  <c r="X28" i="6"/>
  <c r="U29" i="6"/>
  <c r="R30" i="6"/>
  <c r="V30" i="6"/>
  <c r="Z25" i="6"/>
  <c r="AD25" i="6"/>
  <c r="AA26" i="6"/>
  <c r="AE26" i="6"/>
  <c r="AB27" i="6"/>
  <c r="AF27" i="6"/>
  <c r="AC28" i="6"/>
  <c r="Z29" i="6"/>
  <c r="AD29" i="6"/>
  <c r="AA30" i="6"/>
  <c r="AE30" i="6"/>
  <c r="M17" i="6"/>
  <c r="J18" i="6"/>
  <c r="N18" i="6"/>
  <c r="K19" i="6"/>
  <c r="O19" i="6"/>
  <c r="L20" i="6"/>
  <c r="P20" i="6"/>
  <c r="M21" i="6"/>
  <c r="J22" i="6"/>
  <c r="R17" i="6"/>
  <c r="V17" i="6"/>
  <c r="S18" i="6"/>
  <c r="W18" i="6"/>
  <c r="T19" i="6"/>
  <c r="X19" i="6"/>
  <c r="U20" i="6"/>
  <c r="R21" i="6"/>
  <c r="V21" i="6"/>
  <c r="S22" i="6"/>
  <c r="M25" i="6"/>
  <c r="J26" i="6"/>
  <c r="N26" i="6"/>
  <c r="K27" i="6"/>
  <c r="O27" i="6"/>
  <c r="L28" i="6"/>
  <c r="P28" i="6"/>
  <c r="M29" i="6"/>
  <c r="J30" i="6"/>
  <c r="R25" i="6"/>
  <c r="V25" i="6"/>
  <c r="S26" i="6"/>
  <c r="W26" i="6"/>
  <c r="T27" i="6"/>
  <c r="X27" i="6"/>
  <c r="U28" i="6"/>
  <c r="R29" i="6"/>
  <c r="V29" i="6"/>
  <c r="S30" i="6"/>
  <c r="AA25" i="6"/>
  <c r="AE25" i="6"/>
  <c r="AB26" i="6"/>
  <c r="AF26" i="6"/>
  <c r="AC27" i="6"/>
  <c r="Z23" i="6" s="1"/>
  <c r="Z28" i="6"/>
  <c r="AD28" i="6"/>
  <c r="AA29" i="6"/>
  <c r="AE29" i="6"/>
  <c r="AB30" i="6"/>
  <c r="Z25" i="5" a="1"/>
  <c r="AF30" i="5" s="1"/>
  <c r="R25" i="5" a="1"/>
  <c r="X28" i="5" s="1"/>
  <c r="J25" i="5" a="1"/>
  <c r="N30" i="5" s="1"/>
  <c r="B25" i="5" a="1"/>
  <c r="E30" i="5" s="1"/>
  <c r="Z17" i="5" a="1"/>
  <c r="AA22" i="5" s="1"/>
  <c r="R17" i="5" a="1"/>
  <c r="T21" i="5" s="1"/>
  <c r="J17" i="5" a="1"/>
  <c r="N22" i="5" s="1"/>
  <c r="B17" i="5" a="1"/>
  <c r="G22" i="5" s="1"/>
  <c r="Z9" i="5" a="1"/>
  <c r="AD14" i="5" s="1"/>
  <c r="R9" i="5" a="1"/>
  <c r="J9" i="5" a="1"/>
  <c r="N14" i="5" s="1"/>
  <c r="B9" i="5" a="1"/>
  <c r="G14" i="5" s="1"/>
  <c r="Z25" i="4" a="1"/>
  <c r="AE30" i="4" s="1"/>
  <c r="R25" i="4" a="1"/>
  <c r="V30" i="4" s="1"/>
  <c r="J25" i="4" a="1"/>
  <c r="P28" i="4" s="1"/>
  <c r="B25" i="4" a="1"/>
  <c r="H30" i="4" s="1"/>
  <c r="Z17" i="4" a="1"/>
  <c r="AE22" i="4" s="1"/>
  <c r="R17" i="4" a="1"/>
  <c r="V22" i="4" s="1"/>
  <c r="J17" i="4" a="1"/>
  <c r="B17" i="4" a="1"/>
  <c r="E22" i="4" s="1"/>
  <c r="Z9" i="4" a="1"/>
  <c r="AC14" i="4" s="1"/>
  <c r="R9" i="4" a="1"/>
  <c r="W14" i="4" s="1"/>
  <c r="J9" i="4" a="1"/>
  <c r="N14" i="4" s="1"/>
  <c r="B9" i="4" a="1"/>
  <c r="F14" i="4" s="1"/>
  <c r="W25" i="3" a="1"/>
  <c r="AC30" i="3" s="1"/>
  <c r="P25" i="3" a="1"/>
  <c r="U30" i="3" s="1"/>
  <c r="I25" i="3" a="1"/>
  <c r="M30" i="3" s="1"/>
  <c r="B25" i="3" a="1"/>
  <c r="H28" i="3" s="1"/>
  <c r="W17" i="3" a="1"/>
  <c r="AA22" i="3" s="1"/>
  <c r="P17" i="3" a="1"/>
  <c r="U22" i="3" s="1"/>
  <c r="I17" i="3" a="1"/>
  <c r="M22" i="3" s="1"/>
  <c r="B17" i="3" a="1"/>
  <c r="C22" i="3" s="1"/>
  <c r="W9" i="3" a="1"/>
  <c r="Z14" i="3" s="1"/>
  <c r="P9" i="3" a="1"/>
  <c r="V14" i="3" s="1"/>
  <c r="I9" i="3" a="1"/>
  <c r="M14" i="3" s="1"/>
  <c r="B9" i="3" a="1"/>
  <c r="F14" i="3" s="1"/>
  <c r="AD19" i="4" l="1"/>
  <c r="T25" i="4"/>
  <c r="U26" i="4"/>
  <c r="J12" i="5"/>
  <c r="X13" i="4"/>
  <c r="V27" i="4"/>
  <c r="X10" i="4"/>
  <c r="G13" i="5"/>
  <c r="J9" i="5"/>
  <c r="U11" i="4"/>
  <c r="R7" i="4" s="1"/>
  <c r="T14" i="4"/>
  <c r="O12" i="5"/>
  <c r="E9" i="5"/>
  <c r="Z24" i="6" a="1"/>
  <c r="J24" i="6" a="1"/>
  <c r="R24" i="6" a="1"/>
  <c r="B24" i="6" a="1"/>
  <c r="Z16" i="6" a="1"/>
  <c r="R16" i="6" a="1"/>
  <c r="J16" i="6" a="1"/>
  <c r="B16" i="6" a="1"/>
  <c r="J8" i="6" a="1"/>
  <c r="Z8" i="6" a="1"/>
  <c r="R8" i="6" a="1"/>
  <c r="B8" i="6" a="1"/>
  <c r="T9" i="4"/>
  <c r="V12" i="4"/>
  <c r="W9" i="4"/>
  <c r="W12" i="4"/>
  <c r="AC18" i="4"/>
  <c r="X29" i="4"/>
  <c r="E11" i="5"/>
  <c r="B7" i="5" s="1"/>
  <c r="O9" i="5"/>
  <c r="G10" i="5"/>
  <c r="E12" i="5"/>
  <c r="F14" i="5"/>
  <c r="M10" i="5"/>
  <c r="N13" i="5"/>
  <c r="V18" i="5"/>
  <c r="Z17" i="5"/>
  <c r="AE19" i="5"/>
  <c r="AE22" i="5"/>
  <c r="L25" i="5"/>
  <c r="N27" i="5"/>
  <c r="P29" i="5"/>
  <c r="C9" i="5"/>
  <c r="H10" i="5"/>
  <c r="B13" i="5"/>
  <c r="L11" i="5"/>
  <c r="L14" i="5"/>
  <c r="S20" i="5"/>
  <c r="AC17" i="5"/>
  <c r="AC20" i="5"/>
  <c r="L26" i="5"/>
  <c r="N28" i="5"/>
  <c r="P30" i="5"/>
  <c r="X21" i="5"/>
  <c r="AA18" i="5"/>
  <c r="AD21" i="5"/>
  <c r="M26" i="5"/>
  <c r="O28" i="5"/>
  <c r="B10" i="5"/>
  <c r="D12" i="5"/>
  <c r="B14" i="5"/>
  <c r="T17" i="5"/>
  <c r="AB19" i="5"/>
  <c r="Z22" i="5"/>
  <c r="K25" i="5"/>
  <c r="M27" i="5"/>
  <c r="J23" i="5" s="1"/>
  <c r="O29" i="5"/>
  <c r="B17" i="5"/>
  <c r="C18" i="5"/>
  <c r="D19" i="5"/>
  <c r="E20" i="5"/>
  <c r="F21" i="5"/>
  <c r="P17" i="5"/>
  <c r="J19" i="5"/>
  <c r="K20" i="5"/>
  <c r="L21" i="5"/>
  <c r="M22" i="5"/>
  <c r="U17" i="5"/>
  <c r="R19" i="5"/>
  <c r="W20" i="5"/>
  <c r="R22" i="5"/>
  <c r="C25" i="5"/>
  <c r="E27" i="5"/>
  <c r="B23" i="5" s="1"/>
  <c r="G29" i="5"/>
  <c r="AE26" i="5"/>
  <c r="Z29" i="5"/>
  <c r="K9" i="5"/>
  <c r="P9" i="5"/>
  <c r="O10" i="5"/>
  <c r="M11" i="5"/>
  <c r="J7" i="5" s="1"/>
  <c r="K12" i="5"/>
  <c r="J13" i="5"/>
  <c r="O13" i="5"/>
  <c r="M14" i="5"/>
  <c r="C10" i="5"/>
  <c r="G11" i="5"/>
  <c r="C13" i="5"/>
  <c r="L9" i="5"/>
  <c r="K10" i="5"/>
  <c r="P10" i="5"/>
  <c r="N11" i="5"/>
  <c r="M12" i="5"/>
  <c r="K13" i="5"/>
  <c r="P13" i="5"/>
  <c r="O14" i="5"/>
  <c r="C17" i="5"/>
  <c r="D18" i="5"/>
  <c r="E19" i="5"/>
  <c r="B15" i="5" s="1"/>
  <c r="F20" i="5"/>
  <c r="G21" i="5"/>
  <c r="K17" i="5"/>
  <c r="L18" i="5"/>
  <c r="M19" i="5"/>
  <c r="J15" i="5" s="1"/>
  <c r="N20" i="5"/>
  <c r="O21" i="5"/>
  <c r="P22" i="5"/>
  <c r="X17" i="5"/>
  <c r="V19" i="5"/>
  <c r="X20" i="5"/>
  <c r="U22" i="5"/>
  <c r="G25" i="5"/>
  <c r="B28" i="5"/>
  <c r="D30" i="5"/>
  <c r="Z25" i="5"/>
  <c r="AB27" i="5"/>
  <c r="AD29" i="5"/>
  <c r="N9" i="5"/>
  <c r="L10" i="5"/>
  <c r="J11" i="5"/>
  <c r="P11" i="5"/>
  <c r="N12" i="5"/>
  <c r="L13" i="5"/>
  <c r="K14" i="5"/>
  <c r="P14" i="5"/>
  <c r="F17" i="5"/>
  <c r="G18" i="5"/>
  <c r="H19" i="5"/>
  <c r="B21" i="5"/>
  <c r="D22" i="5"/>
  <c r="L17" i="5"/>
  <c r="M18" i="5"/>
  <c r="N19" i="5"/>
  <c r="O20" i="5"/>
  <c r="P21" i="5"/>
  <c r="U18" i="5"/>
  <c r="W19" i="5"/>
  <c r="AD18" i="5"/>
  <c r="AF20" i="5"/>
  <c r="D26" i="5"/>
  <c r="F28" i="5"/>
  <c r="H30" i="5"/>
  <c r="O25" i="5"/>
  <c r="P26" i="5"/>
  <c r="J28" i="5"/>
  <c r="K29" i="5"/>
  <c r="L30" i="5"/>
  <c r="V26" i="5"/>
  <c r="AD25" i="5"/>
  <c r="AF27" i="5"/>
  <c r="AA30" i="5"/>
  <c r="G17" i="5"/>
  <c r="H18" i="5"/>
  <c r="B20" i="5"/>
  <c r="C21" i="5"/>
  <c r="E22" i="5"/>
  <c r="O17" i="5"/>
  <c r="P18" i="5"/>
  <c r="J20" i="5"/>
  <c r="K21" i="5"/>
  <c r="L22" i="5"/>
  <c r="H26" i="5"/>
  <c r="C29" i="5"/>
  <c r="P25" i="5"/>
  <c r="J27" i="5"/>
  <c r="K28" i="5"/>
  <c r="L29" i="5"/>
  <c r="M30" i="5"/>
  <c r="S27" i="5"/>
  <c r="AA26" i="5"/>
  <c r="AC28" i="5"/>
  <c r="AE30" i="5"/>
  <c r="D19" i="4"/>
  <c r="G28" i="4"/>
  <c r="W14" i="5"/>
  <c r="S14" i="5"/>
  <c r="V13" i="5"/>
  <c r="R13" i="5"/>
  <c r="U12" i="5"/>
  <c r="X11" i="5"/>
  <c r="T11" i="5"/>
  <c r="W10" i="5"/>
  <c r="S10" i="5"/>
  <c r="V9" i="5"/>
  <c r="R9" i="5"/>
  <c r="W9" i="5"/>
  <c r="U10" i="5"/>
  <c r="S11" i="5"/>
  <c r="R12" i="5"/>
  <c r="W12" i="5"/>
  <c r="U13" i="5"/>
  <c r="T14" i="5"/>
  <c r="B17" i="4"/>
  <c r="H19" i="4"/>
  <c r="S9" i="5"/>
  <c r="X9" i="5"/>
  <c r="V10" i="5"/>
  <c r="U11" i="5"/>
  <c r="R7" i="5" s="1"/>
  <c r="S12" i="5"/>
  <c r="X12" i="5"/>
  <c r="W13" i="5"/>
  <c r="U14" i="5"/>
  <c r="Z9" i="5"/>
  <c r="AF9" i="5"/>
  <c r="AD10" i="5"/>
  <c r="AB11" i="5"/>
  <c r="AA12" i="5"/>
  <c r="AF12" i="5"/>
  <c r="AD13" i="5"/>
  <c r="AC14" i="5"/>
  <c r="T10" i="4"/>
  <c r="V11" i="4"/>
  <c r="S13" i="4"/>
  <c r="X14" i="4"/>
  <c r="F17" i="4"/>
  <c r="E20" i="4"/>
  <c r="AE20" i="4"/>
  <c r="E26" i="4"/>
  <c r="E14" i="5"/>
  <c r="H13" i="5"/>
  <c r="D13" i="5"/>
  <c r="G12" i="5"/>
  <c r="C12" i="5"/>
  <c r="F11" i="5"/>
  <c r="B11" i="5"/>
  <c r="E10" i="5"/>
  <c r="H9" i="5"/>
  <c r="D9" i="5"/>
  <c r="F9" i="5"/>
  <c r="D10" i="5"/>
  <c r="C11" i="5"/>
  <c r="H11" i="5"/>
  <c r="F12" i="5"/>
  <c r="E13" i="5"/>
  <c r="C14" i="5"/>
  <c r="H14" i="5"/>
  <c r="T9" i="5"/>
  <c r="R10" i="5"/>
  <c r="X10" i="5"/>
  <c r="V11" i="5"/>
  <c r="T12" i="5"/>
  <c r="S13" i="5"/>
  <c r="X13" i="5"/>
  <c r="V14" i="5"/>
  <c r="AB9" i="5"/>
  <c r="Z10" i="5"/>
  <c r="AE10" i="5"/>
  <c r="AD11" i="5"/>
  <c r="AB12" i="5"/>
  <c r="Z13" i="5"/>
  <c r="AF13" i="5"/>
  <c r="AF14" i="5"/>
  <c r="AB14" i="5"/>
  <c r="AE13" i="5"/>
  <c r="AA13" i="5"/>
  <c r="AD12" i="5"/>
  <c r="Z12" i="5"/>
  <c r="AC11" i="5"/>
  <c r="Z7" i="5" s="1"/>
  <c r="AF10" i="5"/>
  <c r="AB10" i="5"/>
  <c r="AE9" i="5"/>
  <c r="AA9" i="5"/>
  <c r="AD9" i="5"/>
  <c r="AC10" i="5"/>
  <c r="AA11" i="5"/>
  <c r="AF11" i="5"/>
  <c r="AE12" i="5"/>
  <c r="AC13" i="5"/>
  <c r="AA14" i="5"/>
  <c r="D25" i="4"/>
  <c r="H29" i="4"/>
  <c r="S9" i="4"/>
  <c r="U10" i="4"/>
  <c r="R12" i="4"/>
  <c r="W13" i="4"/>
  <c r="C18" i="4"/>
  <c r="H21" i="4"/>
  <c r="AB17" i="4"/>
  <c r="AF21" i="4"/>
  <c r="F27" i="4"/>
  <c r="W28" i="4"/>
  <c r="B9" i="5"/>
  <c r="G9" i="5"/>
  <c r="F10" i="5"/>
  <c r="D11" i="5"/>
  <c r="B12" i="5"/>
  <c r="H12" i="5"/>
  <c r="F13" i="5"/>
  <c r="D14" i="5"/>
  <c r="U9" i="5"/>
  <c r="T10" i="5"/>
  <c r="R11" i="5"/>
  <c r="W11" i="5"/>
  <c r="V12" i="5"/>
  <c r="T13" i="5"/>
  <c r="R14" i="5"/>
  <c r="X14" i="5"/>
  <c r="AC9" i="5"/>
  <c r="AA10" i="5"/>
  <c r="Z11" i="5"/>
  <c r="AE11" i="5"/>
  <c r="AC12" i="5"/>
  <c r="AB13" i="5"/>
  <c r="Z14" i="5"/>
  <c r="AE14" i="5"/>
  <c r="W30" i="5"/>
  <c r="S30" i="5"/>
  <c r="V29" i="5"/>
  <c r="R29" i="5"/>
  <c r="U28" i="5"/>
  <c r="X27" i="5"/>
  <c r="T27" i="5"/>
  <c r="W26" i="5"/>
  <c r="S26" i="5"/>
  <c r="V25" i="5"/>
  <c r="R25" i="5"/>
  <c r="U30" i="5"/>
  <c r="X29" i="5"/>
  <c r="T29" i="5"/>
  <c r="W28" i="5"/>
  <c r="S28" i="5"/>
  <c r="V27" i="5"/>
  <c r="R27" i="5"/>
  <c r="U26" i="5"/>
  <c r="X25" i="5"/>
  <c r="T25" i="5"/>
  <c r="X30" i="5"/>
  <c r="T30" i="5"/>
  <c r="W29" i="5"/>
  <c r="S29" i="5"/>
  <c r="V28" i="5"/>
  <c r="R28" i="5"/>
  <c r="U27" i="5"/>
  <c r="R23" i="5" s="1"/>
  <c r="X26" i="5"/>
  <c r="T26" i="5"/>
  <c r="W25" i="5"/>
  <c r="S25" i="5"/>
  <c r="V30" i="5"/>
  <c r="T28" i="5"/>
  <c r="R26" i="5"/>
  <c r="R30" i="5"/>
  <c r="W27" i="5"/>
  <c r="U25" i="5"/>
  <c r="U29" i="5"/>
  <c r="M9" i="5"/>
  <c r="J10" i="5"/>
  <c r="N10" i="5"/>
  <c r="K11" i="5"/>
  <c r="O11" i="5"/>
  <c r="L12" i="5"/>
  <c r="P12" i="5"/>
  <c r="M13" i="5"/>
  <c r="J14" i="5"/>
  <c r="D17" i="5"/>
  <c r="H17" i="5"/>
  <c r="E18" i="5"/>
  <c r="B19" i="5"/>
  <c r="F19" i="5"/>
  <c r="C20" i="5"/>
  <c r="G20" i="5"/>
  <c r="D21" i="5"/>
  <c r="H21" i="5"/>
  <c r="W22" i="5"/>
  <c r="S22" i="5"/>
  <c r="V21" i="5"/>
  <c r="R21" i="5"/>
  <c r="U20" i="5"/>
  <c r="X19" i="5"/>
  <c r="T19" i="5"/>
  <c r="W18" i="5"/>
  <c r="S18" i="5"/>
  <c r="V17" i="5"/>
  <c r="R17" i="5"/>
  <c r="X22" i="5"/>
  <c r="T22" i="5"/>
  <c r="W21" i="5"/>
  <c r="S21" i="5"/>
  <c r="V20" i="5"/>
  <c r="R20" i="5"/>
  <c r="U19" i="5"/>
  <c r="R15" i="5" s="1"/>
  <c r="X18" i="5"/>
  <c r="T18" i="5"/>
  <c r="W17" i="5"/>
  <c r="S17" i="5"/>
  <c r="R18" i="5"/>
  <c r="S19" i="5"/>
  <c r="T20" i="5"/>
  <c r="U21" i="5"/>
  <c r="V22" i="5"/>
  <c r="AD17" i="5"/>
  <c r="AE18" i="5"/>
  <c r="AF19" i="5"/>
  <c r="Z21" i="5"/>
  <c r="F22" i="5"/>
  <c r="B22" i="5"/>
  <c r="E17" i="5"/>
  <c r="B18" i="5"/>
  <c r="F18" i="5"/>
  <c r="C19" i="5"/>
  <c r="G19" i="5"/>
  <c r="D20" i="5"/>
  <c r="H20" i="5"/>
  <c r="E21" i="5"/>
  <c r="C22" i="5"/>
  <c r="H22" i="5"/>
  <c r="AF22" i="5"/>
  <c r="AB22" i="5"/>
  <c r="AE21" i="5"/>
  <c r="AA21" i="5"/>
  <c r="AD20" i="5"/>
  <c r="Z20" i="5"/>
  <c r="AC19" i="5"/>
  <c r="Z15" i="5" s="1"/>
  <c r="AF18" i="5"/>
  <c r="AB18" i="5"/>
  <c r="AE17" i="5"/>
  <c r="AA17" i="5"/>
  <c r="AC22" i="5"/>
  <c r="AF21" i="5"/>
  <c r="AB21" i="5"/>
  <c r="AE20" i="5"/>
  <c r="AA20" i="5"/>
  <c r="AD19" i="5"/>
  <c r="Z19" i="5"/>
  <c r="AC18" i="5"/>
  <c r="AF17" i="5"/>
  <c r="AB17" i="5"/>
  <c r="Z18" i="5"/>
  <c r="AA19" i="5"/>
  <c r="AB20" i="5"/>
  <c r="AC21" i="5"/>
  <c r="AD22" i="5"/>
  <c r="J17" i="5"/>
  <c r="N17" i="5"/>
  <c r="K18" i="5"/>
  <c r="O18" i="5"/>
  <c r="L19" i="5"/>
  <c r="P19" i="5"/>
  <c r="M20" i="5"/>
  <c r="J21" i="5"/>
  <c r="N21" i="5"/>
  <c r="K22" i="5"/>
  <c r="O22" i="5"/>
  <c r="E25" i="5"/>
  <c r="B26" i="5"/>
  <c r="F26" i="5"/>
  <c r="C27" i="5"/>
  <c r="G27" i="5"/>
  <c r="D28" i="5"/>
  <c r="H28" i="5"/>
  <c r="E29" i="5"/>
  <c r="B30" i="5"/>
  <c r="F30" i="5"/>
  <c r="J25" i="5"/>
  <c r="N25" i="5"/>
  <c r="K26" i="5"/>
  <c r="O26" i="5"/>
  <c r="L27" i="5"/>
  <c r="P27" i="5"/>
  <c r="M28" i="5"/>
  <c r="J29" i="5"/>
  <c r="N29" i="5"/>
  <c r="K30" i="5"/>
  <c r="O30" i="5"/>
  <c r="AB25" i="5"/>
  <c r="AF25" i="5"/>
  <c r="AC26" i="5"/>
  <c r="Z27" i="5"/>
  <c r="AD27" i="5"/>
  <c r="AA28" i="5"/>
  <c r="AE28" i="5"/>
  <c r="AB29" i="5"/>
  <c r="AF29" i="5"/>
  <c r="AC30" i="5"/>
  <c r="B25" i="5"/>
  <c r="F25" i="5"/>
  <c r="C26" i="5"/>
  <c r="G26" i="5"/>
  <c r="D27" i="5"/>
  <c r="H27" i="5"/>
  <c r="E28" i="5"/>
  <c r="B29" i="5"/>
  <c r="F29" i="5"/>
  <c r="C30" i="5"/>
  <c r="G30" i="5"/>
  <c r="AC25" i="5"/>
  <c r="Z26" i="5"/>
  <c r="AD26" i="5"/>
  <c r="AA27" i="5"/>
  <c r="AE27" i="5"/>
  <c r="AB28" i="5"/>
  <c r="AF28" i="5"/>
  <c r="AC29" i="5"/>
  <c r="Z30" i="5"/>
  <c r="AD30" i="5"/>
  <c r="M17" i="5"/>
  <c r="J18" i="5"/>
  <c r="N18" i="5"/>
  <c r="K19" i="5"/>
  <c r="O19" i="5"/>
  <c r="L20" i="5"/>
  <c r="P20" i="5"/>
  <c r="M21" i="5"/>
  <c r="J22" i="5"/>
  <c r="D25" i="5"/>
  <c r="H25" i="5"/>
  <c r="E26" i="5"/>
  <c r="B27" i="5"/>
  <c r="F27" i="5"/>
  <c r="C28" i="5"/>
  <c r="G28" i="5"/>
  <c r="D29" i="5"/>
  <c r="H29" i="5"/>
  <c r="M25" i="5"/>
  <c r="J26" i="5"/>
  <c r="N26" i="5"/>
  <c r="K27" i="5"/>
  <c r="O27" i="5"/>
  <c r="L28" i="5"/>
  <c r="P28" i="5"/>
  <c r="M29" i="5"/>
  <c r="J30" i="5"/>
  <c r="AA25" i="5"/>
  <c r="AE25" i="5"/>
  <c r="AB26" i="5"/>
  <c r="AF26" i="5"/>
  <c r="AC27" i="5"/>
  <c r="Z23" i="5" s="1"/>
  <c r="Z28" i="5"/>
  <c r="AD28" i="5"/>
  <c r="AA29" i="5"/>
  <c r="AE29" i="5"/>
  <c r="AB30" i="5"/>
  <c r="G10" i="4"/>
  <c r="B13" i="4"/>
  <c r="V17" i="4"/>
  <c r="W18" i="4"/>
  <c r="X19" i="4"/>
  <c r="R21" i="4"/>
  <c r="S22" i="4"/>
  <c r="AF17" i="4"/>
  <c r="Z19" i="4"/>
  <c r="AA20" i="4"/>
  <c r="AB21" i="4"/>
  <c r="AC22" i="4"/>
  <c r="O27" i="4"/>
  <c r="AF26" i="4"/>
  <c r="AA29" i="4"/>
  <c r="N9" i="4"/>
  <c r="L10" i="4"/>
  <c r="J11" i="4"/>
  <c r="P11" i="4"/>
  <c r="N12" i="4"/>
  <c r="L13" i="4"/>
  <c r="K14" i="4"/>
  <c r="P14" i="4"/>
  <c r="B9" i="4"/>
  <c r="D11" i="4"/>
  <c r="F13" i="4"/>
  <c r="J9" i="4"/>
  <c r="O9" i="4"/>
  <c r="M10" i="4"/>
  <c r="L11" i="4"/>
  <c r="J12" i="4"/>
  <c r="O12" i="4"/>
  <c r="N13" i="4"/>
  <c r="L14" i="4"/>
  <c r="X9" i="4"/>
  <c r="R11" i="4"/>
  <c r="S12" i="4"/>
  <c r="T13" i="4"/>
  <c r="U14" i="4"/>
  <c r="G18" i="4"/>
  <c r="B21" i="4"/>
  <c r="R17" i="4"/>
  <c r="W17" i="4"/>
  <c r="X18" i="4"/>
  <c r="R20" i="4"/>
  <c r="S21" i="4"/>
  <c r="T22" i="4"/>
  <c r="AA17" i="4"/>
  <c r="AB18" i="4"/>
  <c r="AC19" i="4"/>
  <c r="Z15" i="4" s="1"/>
  <c r="AD20" i="4"/>
  <c r="AE21" i="4"/>
  <c r="AF22" i="4"/>
  <c r="H25" i="4"/>
  <c r="C28" i="4"/>
  <c r="E30" i="4"/>
  <c r="J30" i="4"/>
  <c r="V25" i="4"/>
  <c r="W26" i="4"/>
  <c r="X27" i="4"/>
  <c r="R29" i="4"/>
  <c r="S30" i="4"/>
  <c r="AA25" i="4"/>
  <c r="AC27" i="4"/>
  <c r="Z23" i="4" s="1"/>
  <c r="AE29" i="4"/>
  <c r="S17" i="4"/>
  <c r="S18" i="4"/>
  <c r="T19" i="4"/>
  <c r="U20" i="4"/>
  <c r="V21" i="4"/>
  <c r="W22" i="4"/>
  <c r="X25" i="4"/>
  <c r="R27" i="4"/>
  <c r="S28" i="4"/>
  <c r="T29" i="4"/>
  <c r="U30" i="4"/>
  <c r="AE25" i="4"/>
  <c r="Z28" i="4"/>
  <c r="AB30" i="4"/>
  <c r="F9" i="4"/>
  <c r="H11" i="4"/>
  <c r="C14" i="4"/>
  <c r="K9" i="4"/>
  <c r="P9" i="4"/>
  <c r="O10" i="4"/>
  <c r="M11" i="4"/>
  <c r="J7" i="4" s="1"/>
  <c r="K12" i="4"/>
  <c r="J13" i="4"/>
  <c r="O13" i="4"/>
  <c r="M14" i="4"/>
  <c r="C10" i="4"/>
  <c r="E12" i="4"/>
  <c r="G14" i="4"/>
  <c r="L9" i="4"/>
  <c r="K10" i="4"/>
  <c r="P10" i="4"/>
  <c r="N11" i="4"/>
  <c r="M12" i="4"/>
  <c r="K13" i="4"/>
  <c r="P13" i="4"/>
  <c r="O14" i="4"/>
  <c r="T17" i="4"/>
  <c r="T18" i="4"/>
  <c r="U19" i="4"/>
  <c r="R15" i="4" s="1"/>
  <c r="V20" i="4"/>
  <c r="W21" i="4"/>
  <c r="X22" i="4"/>
  <c r="AE17" i="4"/>
  <c r="AF18" i="4"/>
  <c r="Z20" i="4"/>
  <c r="AA21" i="4"/>
  <c r="AB22" i="4"/>
  <c r="B27" i="4"/>
  <c r="D29" i="4"/>
  <c r="M25" i="4"/>
  <c r="R25" i="4"/>
  <c r="S26" i="4"/>
  <c r="T27" i="4"/>
  <c r="U28" i="4"/>
  <c r="V29" i="4"/>
  <c r="W30" i="4"/>
  <c r="AB26" i="4"/>
  <c r="AD28" i="4"/>
  <c r="AF30" i="4"/>
  <c r="M22" i="4"/>
  <c r="P21" i="4"/>
  <c r="L21" i="4"/>
  <c r="O20" i="4"/>
  <c r="K20" i="4"/>
  <c r="N19" i="4"/>
  <c r="J19" i="4"/>
  <c r="M18" i="4"/>
  <c r="P17" i="4"/>
  <c r="L17" i="4"/>
  <c r="P22" i="4"/>
  <c r="L22" i="4"/>
  <c r="O21" i="4"/>
  <c r="K21" i="4"/>
  <c r="N20" i="4"/>
  <c r="J20" i="4"/>
  <c r="M19" i="4"/>
  <c r="J15" i="4" s="1"/>
  <c r="P18" i="4"/>
  <c r="L18" i="4"/>
  <c r="O17" i="4"/>
  <c r="K17" i="4"/>
  <c r="C9" i="4"/>
  <c r="G9" i="4"/>
  <c r="D10" i="4"/>
  <c r="H10" i="4"/>
  <c r="E11" i="4"/>
  <c r="B7" i="4" s="1"/>
  <c r="B12" i="4"/>
  <c r="F12" i="4"/>
  <c r="C13" i="4"/>
  <c r="G13" i="4"/>
  <c r="D14" i="4"/>
  <c r="H14" i="4"/>
  <c r="U9" i="4"/>
  <c r="R10" i="4"/>
  <c r="V10" i="4"/>
  <c r="S11" i="4"/>
  <c r="W11" i="4"/>
  <c r="T12" i="4"/>
  <c r="X12" i="4"/>
  <c r="U13" i="4"/>
  <c r="R14" i="4"/>
  <c r="V14" i="4"/>
  <c r="Z9" i="4"/>
  <c r="AD9" i="4"/>
  <c r="AA10" i="4"/>
  <c r="AE10" i="4"/>
  <c r="AB11" i="4"/>
  <c r="AF11" i="4"/>
  <c r="AC12" i="4"/>
  <c r="Z13" i="4"/>
  <c r="AD13" i="4"/>
  <c r="AA14" i="4"/>
  <c r="AE14" i="4"/>
  <c r="C17" i="4"/>
  <c r="G17" i="4"/>
  <c r="D18" i="4"/>
  <c r="H18" i="4"/>
  <c r="E19" i="4"/>
  <c r="B15" i="4" s="1"/>
  <c r="B20" i="4"/>
  <c r="F20" i="4"/>
  <c r="C21" i="4"/>
  <c r="B22" i="4"/>
  <c r="J17" i="4"/>
  <c r="K18" i="4"/>
  <c r="L19" i="4"/>
  <c r="M20" i="4"/>
  <c r="N21" i="4"/>
  <c r="O22" i="4"/>
  <c r="J26" i="4"/>
  <c r="L28" i="4"/>
  <c r="N30" i="4"/>
  <c r="AC9" i="4"/>
  <c r="Z10" i="4"/>
  <c r="AD10" i="4"/>
  <c r="AA11" i="4"/>
  <c r="AE11" i="4"/>
  <c r="AB12" i="4"/>
  <c r="AF12" i="4"/>
  <c r="AC13" i="4"/>
  <c r="Z14" i="4"/>
  <c r="AD14" i="4"/>
  <c r="J18" i="4"/>
  <c r="K19" i="4"/>
  <c r="L20" i="4"/>
  <c r="M21" i="4"/>
  <c r="N22" i="4"/>
  <c r="D9" i="4"/>
  <c r="H9" i="4"/>
  <c r="E10" i="4"/>
  <c r="B11" i="4"/>
  <c r="F11" i="4"/>
  <c r="C12" i="4"/>
  <c r="G12" i="4"/>
  <c r="D13" i="4"/>
  <c r="H13" i="4"/>
  <c r="E14" i="4"/>
  <c r="M9" i="4"/>
  <c r="J10" i="4"/>
  <c r="N10" i="4"/>
  <c r="K11" i="4"/>
  <c r="O11" i="4"/>
  <c r="L12" i="4"/>
  <c r="P12" i="4"/>
  <c r="M13" i="4"/>
  <c r="J14" i="4"/>
  <c r="R9" i="4"/>
  <c r="V9" i="4"/>
  <c r="S10" i="4"/>
  <c r="W10" i="4"/>
  <c r="T11" i="4"/>
  <c r="X11" i="4"/>
  <c r="U12" i="4"/>
  <c r="R13" i="4"/>
  <c r="V13" i="4"/>
  <c r="S14" i="4"/>
  <c r="AA9" i="4"/>
  <c r="AE9" i="4"/>
  <c r="AB10" i="4"/>
  <c r="AF10" i="4"/>
  <c r="AC11" i="4"/>
  <c r="Z7" i="4" s="1"/>
  <c r="Z12" i="4"/>
  <c r="AD12" i="4"/>
  <c r="AA13" i="4"/>
  <c r="AE13" i="4"/>
  <c r="AB14" i="4"/>
  <c r="AF14" i="4"/>
  <c r="D17" i="4"/>
  <c r="H17" i="4"/>
  <c r="E18" i="4"/>
  <c r="B19" i="4"/>
  <c r="F19" i="4"/>
  <c r="C20" i="4"/>
  <c r="G20" i="4"/>
  <c r="D21" i="4"/>
  <c r="M17" i="4"/>
  <c r="N18" i="4"/>
  <c r="O19" i="4"/>
  <c r="P20" i="4"/>
  <c r="J22" i="4"/>
  <c r="N26" i="4"/>
  <c r="E9" i="4"/>
  <c r="B10" i="4"/>
  <c r="F10" i="4"/>
  <c r="C11" i="4"/>
  <c r="G11" i="4"/>
  <c r="D12" i="4"/>
  <c r="H12" i="4"/>
  <c r="E13" i="4"/>
  <c r="B14" i="4"/>
  <c r="AB9" i="4"/>
  <c r="AF9" i="4"/>
  <c r="AC10" i="4"/>
  <c r="Z11" i="4"/>
  <c r="AD11" i="4"/>
  <c r="AA12" i="4"/>
  <c r="AE12" i="4"/>
  <c r="AB13" i="4"/>
  <c r="AF13" i="4"/>
  <c r="H22" i="4"/>
  <c r="D22" i="4"/>
  <c r="G21" i="4"/>
  <c r="G22" i="4"/>
  <c r="C22" i="4"/>
  <c r="F21" i="4"/>
  <c r="E17" i="4"/>
  <c r="B18" i="4"/>
  <c r="F18" i="4"/>
  <c r="C19" i="4"/>
  <c r="G19" i="4"/>
  <c r="D20" i="4"/>
  <c r="H20" i="4"/>
  <c r="E21" i="4"/>
  <c r="F22" i="4"/>
  <c r="N17" i="4"/>
  <c r="O18" i="4"/>
  <c r="P19" i="4"/>
  <c r="J21" i="4"/>
  <c r="K22" i="4"/>
  <c r="M30" i="4"/>
  <c r="P29" i="4"/>
  <c r="L29" i="4"/>
  <c r="O28" i="4"/>
  <c r="K28" i="4"/>
  <c r="N27" i="4"/>
  <c r="J27" i="4"/>
  <c r="M26" i="4"/>
  <c r="P25" i="4"/>
  <c r="L25" i="4"/>
  <c r="P30" i="4"/>
  <c r="L30" i="4"/>
  <c r="O29" i="4"/>
  <c r="K29" i="4"/>
  <c r="N28" i="4"/>
  <c r="J28" i="4"/>
  <c r="M27" i="4"/>
  <c r="J23" i="4" s="1"/>
  <c r="P26" i="4"/>
  <c r="L26" i="4"/>
  <c r="O25" i="4"/>
  <c r="K25" i="4"/>
  <c r="O30" i="4"/>
  <c r="K30" i="4"/>
  <c r="N29" i="4"/>
  <c r="J29" i="4"/>
  <c r="M28" i="4"/>
  <c r="P27" i="4"/>
  <c r="L27" i="4"/>
  <c r="O26" i="4"/>
  <c r="K26" i="4"/>
  <c r="N25" i="4"/>
  <c r="J25" i="4"/>
  <c r="K27" i="4"/>
  <c r="M29" i="4"/>
  <c r="E25" i="4"/>
  <c r="B26" i="4"/>
  <c r="F26" i="4"/>
  <c r="C27" i="4"/>
  <c r="G27" i="4"/>
  <c r="D28" i="4"/>
  <c r="H28" i="4"/>
  <c r="E29" i="4"/>
  <c r="B30" i="4"/>
  <c r="F30" i="4"/>
  <c r="S25" i="4"/>
  <c r="W25" i="4"/>
  <c r="T26" i="4"/>
  <c r="X26" i="4"/>
  <c r="U27" i="4"/>
  <c r="R23" i="4" s="1"/>
  <c r="R28" i="4"/>
  <c r="V28" i="4"/>
  <c r="S29" i="4"/>
  <c r="W29" i="4"/>
  <c r="T30" i="4"/>
  <c r="X30" i="4"/>
  <c r="AB25" i="4"/>
  <c r="AF25" i="4"/>
  <c r="AC26" i="4"/>
  <c r="Z27" i="4"/>
  <c r="AD27" i="4"/>
  <c r="AA28" i="4"/>
  <c r="AE28" i="4"/>
  <c r="AB29" i="4"/>
  <c r="AF29" i="4"/>
  <c r="AC30" i="4"/>
  <c r="X17" i="4"/>
  <c r="U18" i="4"/>
  <c r="R19" i="4"/>
  <c r="V19" i="4"/>
  <c r="S20" i="4"/>
  <c r="W20" i="4"/>
  <c r="T21" i="4"/>
  <c r="X21" i="4"/>
  <c r="U22" i="4"/>
  <c r="AC17" i="4"/>
  <c r="Z18" i="4"/>
  <c r="AD18" i="4"/>
  <c r="AA19" i="4"/>
  <c r="AE19" i="4"/>
  <c r="AB20" i="4"/>
  <c r="AF20" i="4"/>
  <c r="AC21" i="4"/>
  <c r="Z22" i="4"/>
  <c r="AD22" i="4"/>
  <c r="B25" i="4"/>
  <c r="F25" i="4"/>
  <c r="C26" i="4"/>
  <c r="G26" i="4"/>
  <c r="D27" i="4"/>
  <c r="H27" i="4"/>
  <c r="E28" i="4"/>
  <c r="B29" i="4"/>
  <c r="F29" i="4"/>
  <c r="C30" i="4"/>
  <c r="G30" i="4"/>
  <c r="AC25" i="4"/>
  <c r="Z26" i="4"/>
  <c r="AD26" i="4"/>
  <c r="AA27" i="4"/>
  <c r="AE27" i="4"/>
  <c r="AB28" i="4"/>
  <c r="AF28" i="4"/>
  <c r="AC29" i="4"/>
  <c r="Z30" i="4"/>
  <c r="AD30" i="4"/>
  <c r="U17" i="4"/>
  <c r="R18" i="4"/>
  <c r="V18" i="4"/>
  <c r="S19" i="4"/>
  <c r="W19" i="4"/>
  <c r="T20" i="4"/>
  <c r="X20" i="4"/>
  <c r="U21" i="4"/>
  <c r="R22" i="4"/>
  <c r="Z17" i="4"/>
  <c r="AD17" i="4"/>
  <c r="AA18" i="4"/>
  <c r="AE18" i="4"/>
  <c r="AB19" i="4"/>
  <c r="AF19" i="4"/>
  <c r="AC20" i="4"/>
  <c r="Z21" i="4"/>
  <c r="AD21" i="4"/>
  <c r="AA22" i="4"/>
  <c r="C25" i="4"/>
  <c r="G25" i="4"/>
  <c r="D26" i="4"/>
  <c r="H26" i="4"/>
  <c r="E27" i="4"/>
  <c r="B23" i="4" s="1"/>
  <c r="B28" i="4"/>
  <c r="F28" i="4"/>
  <c r="C29" i="4"/>
  <c r="G29" i="4"/>
  <c r="D30" i="4"/>
  <c r="U25" i="4"/>
  <c r="R26" i="4"/>
  <c r="V26" i="4"/>
  <c r="S27" i="4"/>
  <c r="W27" i="4"/>
  <c r="T28" i="4"/>
  <c r="X28" i="4"/>
  <c r="U29" i="4"/>
  <c r="R30" i="4"/>
  <c r="Z25" i="4"/>
  <c r="AD25" i="4"/>
  <c r="AA26" i="4"/>
  <c r="AE26" i="4"/>
  <c r="AB27" i="4"/>
  <c r="AF27" i="4"/>
  <c r="AC28" i="4"/>
  <c r="Z29" i="4"/>
  <c r="AD29" i="4"/>
  <c r="AA30" i="4"/>
  <c r="L10" i="3"/>
  <c r="I9" i="3"/>
  <c r="L11" i="3"/>
  <c r="I7" i="3" s="1"/>
  <c r="J9" i="3"/>
  <c r="I13" i="3"/>
  <c r="J10" i="3"/>
  <c r="K14" i="3"/>
  <c r="K9" i="3"/>
  <c r="O10" i="3"/>
  <c r="J12" i="3"/>
  <c r="M13" i="3"/>
  <c r="I25" i="3"/>
  <c r="I29" i="3"/>
  <c r="O9" i="3"/>
  <c r="K11" i="3"/>
  <c r="L12" i="3"/>
  <c r="O13" i="3"/>
  <c r="O25" i="3"/>
  <c r="O29" i="3"/>
  <c r="O26" i="3"/>
  <c r="I12" i="3"/>
  <c r="J13" i="3"/>
  <c r="L14" i="3"/>
  <c r="I28" i="3"/>
  <c r="S18" i="3"/>
  <c r="U20" i="3"/>
  <c r="N25" i="3"/>
  <c r="N26" i="3"/>
  <c r="M27" i="3"/>
  <c r="N28" i="3"/>
  <c r="N29" i="3"/>
  <c r="N30" i="3"/>
  <c r="R26" i="3"/>
  <c r="T28" i="3"/>
  <c r="V30" i="3"/>
  <c r="Z9" i="3"/>
  <c r="AA13" i="3"/>
  <c r="Q21" i="3"/>
  <c r="S26" i="3"/>
  <c r="U28" i="3"/>
  <c r="N9" i="3"/>
  <c r="N10" i="3"/>
  <c r="M11" i="3"/>
  <c r="N12" i="3"/>
  <c r="N13" i="3"/>
  <c r="N14" i="3"/>
  <c r="AA10" i="3"/>
  <c r="AA14" i="3"/>
  <c r="R17" i="3"/>
  <c r="T19" i="3"/>
  <c r="V21" i="3"/>
  <c r="G27" i="3"/>
  <c r="J25" i="3"/>
  <c r="J26" i="3"/>
  <c r="K27" i="3"/>
  <c r="J28" i="3"/>
  <c r="J29" i="3"/>
  <c r="K30" i="3"/>
  <c r="Q25" i="3"/>
  <c r="S27" i="3"/>
  <c r="P23" i="3" s="1"/>
  <c r="U29" i="3"/>
  <c r="Z26" i="3"/>
  <c r="Z12" i="3"/>
  <c r="V18" i="3"/>
  <c r="AA11" i="3"/>
  <c r="U17" i="3"/>
  <c r="P20" i="3"/>
  <c r="R22" i="3"/>
  <c r="B30" i="3"/>
  <c r="K25" i="3"/>
  <c r="L26" i="3"/>
  <c r="L27" i="3"/>
  <c r="I23" i="3" s="1"/>
  <c r="L28" i="3"/>
  <c r="M29" i="3"/>
  <c r="L30" i="3"/>
  <c r="R25" i="3"/>
  <c r="T27" i="3"/>
  <c r="V29" i="3"/>
  <c r="AB28" i="3"/>
  <c r="P10" i="3"/>
  <c r="T11" i="3"/>
  <c r="Q13" i="3"/>
  <c r="T14" i="3"/>
  <c r="M17" i="3"/>
  <c r="K18" i="3"/>
  <c r="I19" i="3"/>
  <c r="O19" i="3"/>
  <c r="M20" i="3"/>
  <c r="M21" i="3"/>
  <c r="N22" i="3"/>
  <c r="Q9" i="3"/>
  <c r="T10" i="3"/>
  <c r="Q12" i="3"/>
  <c r="U13" i="3"/>
  <c r="E20" i="3"/>
  <c r="W27" i="3"/>
  <c r="Y29" i="3"/>
  <c r="W11" i="3"/>
  <c r="C18" i="3"/>
  <c r="V17" i="3"/>
  <c r="P19" i="3"/>
  <c r="Q20" i="3"/>
  <c r="R21" i="3"/>
  <c r="S22" i="3"/>
  <c r="M25" i="3"/>
  <c r="K26" i="3"/>
  <c r="I27" i="3"/>
  <c r="O27" i="3"/>
  <c r="M28" i="3"/>
  <c r="K29" i="3"/>
  <c r="J30" i="3"/>
  <c r="O30" i="3"/>
  <c r="U25" i="3"/>
  <c r="V26" i="3"/>
  <c r="P28" i="3"/>
  <c r="Q29" i="3"/>
  <c r="R30" i="3"/>
  <c r="Y25" i="3"/>
  <c r="AA27" i="3"/>
  <c r="AC29" i="3"/>
  <c r="G19" i="3"/>
  <c r="AC9" i="3"/>
  <c r="AB10" i="3"/>
  <c r="AB11" i="3"/>
  <c r="AC12" i="3"/>
  <c r="AC13" i="3"/>
  <c r="AB14" i="3"/>
  <c r="E17" i="3"/>
  <c r="I17" i="3"/>
  <c r="N17" i="3"/>
  <c r="L18" i="3"/>
  <c r="K19" i="3"/>
  <c r="I20" i="3"/>
  <c r="N20" i="3"/>
  <c r="N21" i="3"/>
  <c r="O22" i="3"/>
  <c r="R9" i="3"/>
  <c r="V10" i="3"/>
  <c r="R12" i="3"/>
  <c r="V13" i="3"/>
  <c r="W9" i="3"/>
  <c r="W10" i="3"/>
  <c r="X12" i="3"/>
  <c r="W13" i="3"/>
  <c r="W14" i="3"/>
  <c r="C21" i="3"/>
  <c r="J17" i="3"/>
  <c r="O17" i="3"/>
  <c r="N18" i="3"/>
  <c r="L19" i="3"/>
  <c r="I15" i="3" s="1"/>
  <c r="J20" i="3"/>
  <c r="I21" i="3"/>
  <c r="J22" i="3"/>
  <c r="M9" i="3"/>
  <c r="K10" i="3"/>
  <c r="I11" i="3"/>
  <c r="O11" i="3"/>
  <c r="M12" i="3"/>
  <c r="K13" i="3"/>
  <c r="J14" i="3"/>
  <c r="O14" i="3"/>
  <c r="V9" i="3"/>
  <c r="S11" i="3"/>
  <c r="P7" i="3" s="1"/>
  <c r="V12" i="3"/>
  <c r="S14" i="3"/>
  <c r="Y9" i="3"/>
  <c r="X10" i="3"/>
  <c r="Y11" i="3"/>
  <c r="Y12" i="3"/>
  <c r="Y13" i="3"/>
  <c r="H18" i="3"/>
  <c r="K17" i="3"/>
  <c r="J18" i="3"/>
  <c r="O18" i="3"/>
  <c r="M19" i="3"/>
  <c r="L20" i="3"/>
  <c r="J21" i="3"/>
  <c r="K22" i="3"/>
  <c r="Q17" i="3"/>
  <c r="R18" i="3"/>
  <c r="S19" i="3"/>
  <c r="P15" i="3" s="1"/>
  <c r="T20" i="3"/>
  <c r="U21" i="3"/>
  <c r="V22" i="3"/>
  <c r="E25" i="3"/>
  <c r="V25" i="3"/>
  <c r="P27" i="3"/>
  <c r="Q28" i="3"/>
  <c r="R29" i="3"/>
  <c r="S30" i="3"/>
  <c r="AC25" i="3"/>
  <c r="X28" i="3"/>
  <c r="Z30" i="3"/>
  <c r="B9" i="3"/>
  <c r="G9" i="3"/>
  <c r="F10" i="3"/>
  <c r="D11" i="3"/>
  <c r="B12" i="3"/>
  <c r="H12" i="3"/>
  <c r="F13" i="3"/>
  <c r="D14" i="3"/>
  <c r="S9" i="3"/>
  <c r="R10" i="3"/>
  <c r="P11" i="3"/>
  <c r="U11" i="3"/>
  <c r="T12" i="3"/>
  <c r="R13" i="3"/>
  <c r="P14" i="3"/>
  <c r="E22" i="3"/>
  <c r="H21" i="3"/>
  <c r="G22" i="3"/>
  <c r="B22" i="3"/>
  <c r="D21" i="3"/>
  <c r="G20" i="3"/>
  <c r="C20" i="3"/>
  <c r="F19" i="3"/>
  <c r="B19" i="3"/>
  <c r="E18" i="3"/>
  <c r="H17" i="3"/>
  <c r="D17" i="3"/>
  <c r="F17" i="3"/>
  <c r="D18" i="3"/>
  <c r="C19" i="3"/>
  <c r="H19" i="3"/>
  <c r="F20" i="3"/>
  <c r="E21" i="3"/>
  <c r="D22" i="3"/>
  <c r="Y17" i="3"/>
  <c r="W19" i="3"/>
  <c r="Y20" i="3"/>
  <c r="F9" i="3"/>
  <c r="C14" i="3"/>
  <c r="AC22" i="3"/>
  <c r="Y22" i="3"/>
  <c r="AB21" i="3"/>
  <c r="X21" i="3"/>
  <c r="AA20" i="3"/>
  <c r="W20" i="3"/>
  <c r="Z19" i="3"/>
  <c r="W15" i="3" s="1"/>
  <c r="AC18" i="3"/>
  <c r="Y18" i="3"/>
  <c r="AB17" i="3"/>
  <c r="X17" i="3"/>
  <c r="AB22" i="3"/>
  <c r="X22" i="3"/>
  <c r="AA21" i="3"/>
  <c r="W21" i="3"/>
  <c r="Z20" i="3"/>
  <c r="AC19" i="3"/>
  <c r="Y19" i="3"/>
  <c r="AB18" i="3"/>
  <c r="X18" i="3"/>
  <c r="AA17" i="3"/>
  <c r="W17" i="3"/>
  <c r="W22" i="3"/>
  <c r="AC20" i="3"/>
  <c r="AB19" i="3"/>
  <c r="AA18" i="3"/>
  <c r="Z17" i="3"/>
  <c r="AC21" i="3"/>
  <c r="AB20" i="3"/>
  <c r="Z18" i="3"/>
  <c r="X20" i="3"/>
  <c r="Z22" i="3"/>
  <c r="C9" i="3"/>
  <c r="B10" i="3"/>
  <c r="G10" i="3"/>
  <c r="E11" i="3"/>
  <c r="B7" i="3" s="1"/>
  <c r="D12" i="3"/>
  <c r="B13" i="3"/>
  <c r="G13" i="3"/>
  <c r="U14" i="3"/>
  <c r="Q14" i="3"/>
  <c r="T13" i="3"/>
  <c r="P13" i="3"/>
  <c r="S12" i="3"/>
  <c r="V11" i="3"/>
  <c r="R11" i="3"/>
  <c r="U10" i="3"/>
  <c r="Q10" i="3"/>
  <c r="T9" i="3"/>
  <c r="P9" i="3"/>
  <c r="U9" i="3"/>
  <c r="S10" i="3"/>
  <c r="Q11" i="3"/>
  <c r="P12" i="3"/>
  <c r="U12" i="3"/>
  <c r="S13" i="3"/>
  <c r="R14" i="3"/>
  <c r="AC14" i="3"/>
  <c r="Y14" i="3"/>
  <c r="AB13" i="3"/>
  <c r="X13" i="3"/>
  <c r="AA12" i="3"/>
  <c r="W12" i="3"/>
  <c r="Z11" i="3"/>
  <c r="W7" i="3" s="1"/>
  <c r="AC10" i="3"/>
  <c r="Y10" i="3"/>
  <c r="AB9" i="3"/>
  <c r="X9" i="3"/>
  <c r="AA9" i="3"/>
  <c r="Z10" i="3"/>
  <c r="X11" i="3"/>
  <c r="AC11" i="3"/>
  <c r="AB12" i="3"/>
  <c r="Z13" i="3"/>
  <c r="X14" i="3"/>
  <c r="B17" i="3"/>
  <c r="G17" i="3"/>
  <c r="F18" i="3"/>
  <c r="D19" i="3"/>
  <c r="B20" i="3"/>
  <c r="H20" i="3"/>
  <c r="F21" i="3"/>
  <c r="F22" i="3"/>
  <c r="AC17" i="3"/>
  <c r="X19" i="3"/>
  <c r="Y21" i="3"/>
  <c r="E14" i="3"/>
  <c r="H13" i="3"/>
  <c r="D13" i="3"/>
  <c r="G12" i="3"/>
  <c r="C12" i="3"/>
  <c r="F11" i="3"/>
  <c r="B11" i="3"/>
  <c r="E10" i="3"/>
  <c r="H9" i="3"/>
  <c r="D9" i="3"/>
  <c r="D10" i="3"/>
  <c r="C11" i="3"/>
  <c r="H11" i="3"/>
  <c r="F12" i="3"/>
  <c r="E13" i="3"/>
  <c r="H14" i="3"/>
  <c r="E9" i="3"/>
  <c r="C10" i="3"/>
  <c r="H10" i="3"/>
  <c r="G11" i="3"/>
  <c r="E12" i="3"/>
  <c r="C13" i="3"/>
  <c r="B14" i="3"/>
  <c r="G14" i="3"/>
  <c r="C17" i="3"/>
  <c r="B18" i="3"/>
  <c r="G18" i="3"/>
  <c r="E19" i="3"/>
  <c r="B15" i="3" s="1"/>
  <c r="D20" i="3"/>
  <c r="B21" i="3"/>
  <c r="G21" i="3"/>
  <c r="H22" i="3"/>
  <c r="W18" i="3"/>
  <c r="AA19" i="3"/>
  <c r="Z21" i="3"/>
  <c r="D28" i="3"/>
  <c r="B26" i="3"/>
  <c r="F30" i="3"/>
  <c r="L9" i="3"/>
  <c r="I10" i="3"/>
  <c r="M10" i="3"/>
  <c r="J11" i="3"/>
  <c r="N11" i="3"/>
  <c r="K12" i="3"/>
  <c r="O12" i="3"/>
  <c r="L13" i="3"/>
  <c r="I14" i="3"/>
  <c r="F26" i="3"/>
  <c r="E30" i="3"/>
  <c r="H29" i="3"/>
  <c r="D29" i="3"/>
  <c r="G28" i="3"/>
  <c r="C28" i="3"/>
  <c r="F27" i="3"/>
  <c r="B27" i="3"/>
  <c r="E26" i="3"/>
  <c r="H25" i="3"/>
  <c r="D25" i="3"/>
  <c r="H30" i="3"/>
  <c r="D30" i="3"/>
  <c r="G29" i="3"/>
  <c r="C29" i="3"/>
  <c r="F28" i="3"/>
  <c r="B28" i="3"/>
  <c r="E27" i="3"/>
  <c r="B23" i="3" s="1"/>
  <c r="H26" i="3"/>
  <c r="D26" i="3"/>
  <c r="G25" i="3"/>
  <c r="C25" i="3"/>
  <c r="G30" i="3"/>
  <c r="C30" i="3"/>
  <c r="F29" i="3"/>
  <c r="B29" i="3"/>
  <c r="E28" i="3"/>
  <c r="H27" i="3"/>
  <c r="D27" i="3"/>
  <c r="G26" i="3"/>
  <c r="C26" i="3"/>
  <c r="F25" i="3"/>
  <c r="B25" i="3"/>
  <c r="C27" i="3"/>
  <c r="E29" i="3"/>
  <c r="Z25" i="3"/>
  <c r="W26" i="3"/>
  <c r="AA26" i="3"/>
  <c r="X27" i="3"/>
  <c r="AB27" i="3"/>
  <c r="Y28" i="3"/>
  <c r="AC28" i="3"/>
  <c r="Z29" i="3"/>
  <c r="W30" i="3"/>
  <c r="AA30" i="3"/>
  <c r="K21" i="3"/>
  <c r="O21" i="3"/>
  <c r="L22" i="3"/>
  <c r="S17" i="3"/>
  <c r="P18" i="3"/>
  <c r="T18" i="3"/>
  <c r="Q19" i="3"/>
  <c r="U19" i="3"/>
  <c r="R20" i="3"/>
  <c r="V20" i="3"/>
  <c r="S21" i="3"/>
  <c r="P22" i="3"/>
  <c r="T22" i="3"/>
  <c r="S25" i="3"/>
  <c r="P26" i="3"/>
  <c r="T26" i="3"/>
  <c r="Q27" i="3"/>
  <c r="U27" i="3"/>
  <c r="R28" i="3"/>
  <c r="V28" i="3"/>
  <c r="S29" i="3"/>
  <c r="P30" i="3"/>
  <c r="T30" i="3"/>
  <c r="W25" i="3"/>
  <c r="AA25" i="3"/>
  <c r="X26" i="3"/>
  <c r="AB26" i="3"/>
  <c r="Y27" i="3"/>
  <c r="AC27" i="3"/>
  <c r="Z28" i="3"/>
  <c r="W29" i="3"/>
  <c r="AA29" i="3"/>
  <c r="X30" i="3"/>
  <c r="AB30" i="3"/>
  <c r="L17" i="3"/>
  <c r="I18" i="3"/>
  <c r="M18" i="3"/>
  <c r="J19" i="3"/>
  <c r="N19" i="3"/>
  <c r="K20" i="3"/>
  <c r="O20" i="3"/>
  <c r="L21" i="3"/>
  <c r="I22" i="3"/>
  <c r="P17" i="3"/>
  <c r="T17" i="3"/>
  <c r="Q18" i="3"/>
  <c r="U18" i="3"/>
  <c r="R19" i="3"/>
  <c r="V19" i="3"/>
  <c r="S20" i="3"/>
  <c r="P21" i="3"/>
  <c r="T21" i="3"/>
  <c r="Q22" i="3"/>
  <c r="L25" i="3"/>
  <c r="I26" i="3"/>
  <c r="M26" i="3"/>
  <c r="J27" i="3"/>
  <c r="N27" i="3"/>
  <c r="K28" i="3"/>
  <c r="O28" i="3"/>
  <c r="L29" i="3"/>
  <c r="I30" i="3"/>
  <c r="P25" i="3"/>
  <c r="T25" i="3"/>
  <c r="Q26" i="3"/>
  <c r="U26" i="3"/>
  <c r="R27" i="3"/>
  <c r="V27" i="3"/>
  <c r="S28" i="3"/>
  <c r="P29" i="3"/>
  <c r="T29" i="3"/>
  <c r="Q30" i="3"/>
  <c r="X25" i="3"/>
  <c r="AB25" i="3"/>
  <c r="Y26" i="3"/>
  <c r="AC26" i="3"/>
  <c r="Z27" i="3"/>
  <c r="W23" i="3" s="1"/>
  <c r="W28" i="3"/>
  <c r="AA28" i="3"/>
  <c r="X29" i="3"/>
  <c r="AB29" i="3"/>
  <c r="Y30" i="3"/>
  <c r="F8" i="6" l="1"/>
  <c r="B8" i="6"/>
  <c r="E8" i="6"/>
  <c r="D8" i="6"/>
  <c r="H8" i="6"/>
  <c r="C8" i="6"/>
  <c r="G8" i="6"/>
  <c r="H24" i="6"/>
  <c r="D24" i="6"/>
  <c r="G24" i="6"/>
  <c r="C24" i="6"/>
  <c r="F24" i="6"/>
  <c r="B24" i="6"/>
  <c r="E24" i="6"/>
  <c r="V8" i="6"/>
  <c r="R8" i="6"/>
  <c r="U8" i="6"/>
  <c r="T8" i="6"/>
  <c r="X8" i="6"/>
  <c r="S8" i="6"/>
  <c r="W8" i="6"/>
  <c r="O16" i="6"/>
  <c r="K16" i="6"/>
  <c r="N16" i="6"/>
  <c r="J16" i="6"/>
  <c r="P16" i="6"/>
  <c r="M16" i="6"/>
  <c r="L16" i="6"/>
  <c r="X24" i="6"/>
  <c r="T24" i="6"/>
  <c r="W24" i="6"/>
  <c r="S24" i="6"/>
  <c r="V24" i="6"/>
  <c r="R24" i="6"/>
  <c r="U24" i="6"/>
  <c r="G16" i="6"/>
  <c r="C16" i="6"/>
  <c r="F16" i="6"/>
  <c r="B16" i="6"/>
  <c r="H16" i="6"/>
  <c r="E16" i="6"/>
  <c r="D16" i="6"/>
  <c r="AD8" i="6"/>
  <c r="Z8" i="6"/>
  <c r="AF8" i="6"/>
  <c r="AA8" i="6"/>
  <c r="AE8" i="6"/>
  <c r="AC8" i="6"/>
  <c r="AB8" i="6"/>
  <c r="W16" i="6"/>
  <c r="S16" i="6"/>
  <c r="V16" i="6"/>
  <c r="R16" i="6"/>
  <c r="X16" i="6"/>
  <c r="U16" i="6"/>
  <c r="T16" i="6"/>
  <c r="P24" i="6"/>
  <c r="L24" i="6"/>
  <c r="O24" i="6"/>
  <c r="K24" i="6"/>
  <c r="N24" i="6"/>
  <c r="J24" i="6"/>
  <c r="M24" i="6"/>
  <c r="N8" i="6"/>
  <c r="J8" i="6"/>
  <c r="P8" i="6"/>
  <c r="K8" i="6"/>
  <c r="O8" i="6"/>
  <c r="M8" i="6"/>
  <c r="L8" i="6"/>
  <c r="AE16" i="6"/>
  <c r="AA16" i="6"/>
  <c r="AD16" i="6"/>
  <c r="Z16" i="6"/>
  <c r="AF16" i="6"/>
  <c r="AC16" i="6"/>
  <c r="AB16" i="6"/>
  <c r="AF24" i="6"/>
  <c r="AB24" i="6"/>
  <c r="AE24" i="6"/>
  <c r="AA24" i="6"/>
  <c r="AD24" i="6"/>
  <c r="Z24" i="6"/>
  <c r="AC24" i="6"/>
  <c r="Z24" i="5" a="1"/>
  <c r="R24" i="5" a="1"/>
  <c r="J24" i="5" a="1"/>
  <c r="B24" i="5" a="1"/>
  <c r="Z16" i="5" a="1"/>
  <c r="R16" i="5" a="1"/>
  <c r="B16" i="5" a="1"/>
  <c r="Z8" i="5" a="1"/>
  <c r="R8" i="5" a="1"/>
  <c r="B8" i="5" a="1"/>
  <c r="J16" i="5" a="1"/>
  <c r="J8" i="5" a="1"/>
  <c r="Z24" i="4" a="1"/>
  <c r="Z16" i="4" a="1"/>
  <c r="R16" i="4" a="1"/>
  <c r="J16" i="4" a="1"/>
  <c r="B16" i="4" a="1"/>
  <c r="Z8" i="4" a="1"/>
  <c r="R8" i="4" a="1"/>
  <c r="J8" i="4" a="1"/>
  <c r="B8" i="4" a="1"/>
  <c r="R24" i="4" a="1"/>
  <c r="J24" i="4" a="1"/>
  <c r="B24" i="4" a="1"/>
  <c r="P24" i="3" a="1"/>
  <c r="W24" i="3" a="1"/>
  <c r="I24" i="3" a="1"/>
  <c r="B24" i="3" a="1"/>
  <c r="W16" i="3" a="1"/>
  <c r="I16" i="3" a="1"/>
  <c r="W8" i="3" a="1"/>
  <c r="I8" i="3" a="1"/>
  <c r="P8" i="3" a="1"/>
  <c r="B8" i="3" a="1"/>
  <c r="P16" i="3" a="1"/>
  <c r="B16" i="3" a="1"/>
  <c r="P8" i="5" l="1"/>
  <c r="L8" i="5"/>
  <c r="M8" i="5"/>
  <c r="K8" i="5"/>
  <c r="O8" i="5"/>
  <c r="J8" i="5"/>
  <c r="N8" i="5"/>
  <c r="H24" i="5"/>
  <c r="D24" i="5"/>
  <c r="F24" i="5"/>
  <c r="B24" i="5"/>
  <c r="E24" i="5"/>
  <c r="C24" i="5"/>
  <c r="G24" i="5"/>
  <c r="P16" i="5"/>
  <c r="L16" i="5"/>
  <c r="K16" i="5"/>
  <c r="M16" i="5"/>
  <c r="O16" i="5"/>
  <c r="J16" i="5"/>
  <c r="N16" i="5"/>
  <c r="P24" i="5"/>
  <c r="L24" i="5"/>
  <c r="N24" i="5"/>
  <c r="J24" i="5"/>
  <c r="M24" i="5"/>
  <c r="O24" i="5"/>
  <c r="K24" i="5"/>
  <c r="H8" i="5"/>
  <c r="D8" i="5"/>
  <c r="G8" i="5"/>
  <c r="B8" i="5"/>
  <c r="F8" i="5"/>
  <c r="E8" i="5"/>
  <c r="C8" i="5"/>
  <c r="X16" i="5"/>
  <c r="T16" i="5"/>
  <c r="V16" i="5"/>
  <c r="U16" i="5"/>
  <c r="S16" i="5"/>
  <c r="W16" i="5"/>
  <c r="R16" i="5"/>
  <c r="X24" i="5"/>
  <c r="T24" i="5"/>
  <c r="V24" i="5"/>
  <c r="R24" i="5"/>
  <c r="U24" i="5"/>
  <c r="S24" i="5"/>
  <c r="W24" i="5"/>
  <c r="AF8" i="5"/>
  <c r="AB8" i="5"/>
  <c r="AC8" i="5"/>
  <c r="AD8" i="5"/>
  <c r="AA8" i="5"/>
  <c r="AE8" i="5"/>
  <c r="Z8" i="5"/>
  <c r="H16" i="5"/>
  <c r="D16" i="5"/>
  <c r="F16" i="5"/>
  <c r="E16" i="5"/>
  <c r="C16" i="5"/>
  <c r="G16" i="5"/>
  <c r="B16" i="5"/>
  <c r="X8" i="5"/>
  <c r="T8" i="5"/>
  <c r="W8" i="5"/>
  <c r="R8" i="5"/>
  <c r="V8" i="5"/>
  <c r="U8" i="5"/>
  <c r="S8" i="5"/>
  <c r="AC16" i="5"/>
  <c r="AF16" i="5"/>
  <c r="AB16" i="5"/>
  <c r="AD16" i="5"/>
  <c r="AA16" i="5"/>
  <c r="Z16" i="5"/>
  <c r="AE16" i="5"/>
  <c r="AF24" i="5"/>
  <c r="AB24" i="5"/>
  <c r="AD24" i="5"/>
  <c r="Z24" i="5"/>
  <c r="AC24" i="5"/>
  <c r="AE24" i="5"/>
  <c r="AA24" i="5"/>
  <c r="M16" i="4"/>
  <c r="P16" i="4"/>
  <c r="L16" i="4"/>
  <c r="N16" i="4"/>
  <c r="J16" i="4"/>
  <c r="O16" i="4"/>
  <c r="K16" i="4"/>
  <c r="O24" i="4"/>
  <c r="K24" i="4"/>
  <c r="N24" i="4"/>
  <c r="J24" i="4"/>
  <c r="L24" i="4"/>
  <c r="P24" i="4"/>
  <c r="M24" i="4"/>
  <c r="U8" i="4"/>
  <c r="X8" i="4"/>
  <c r="T8" i="4"/>
  <c r="W8" i="4"/>
  <c r="S8" i="4"/>
  <c r="V8" i="4"/>
  <c r="R8" i="4"/>
  <c r="U16" i="4"/>
  <c r="X16" i="4"/>
  <c r="T16" i="4"/>
  <c r="V16" i="4"/>
  <c r="R16" i="4"/>
  <c r="W16" i="4"/>
  <c r="S16" i="4"/>
  <c r="G24" i="4"/>
  <c r="C24" i="4"/>
  <c r="F24" i="4"/>
  <c r="B24" i="4"/>
  <c r="D24" i="4"/>
  <c r="E24" i="4"/>
  <c r="H24" i="4"/>
  <c r="W24" i="4"/>
  <c r="S24" i="4"/>
  <c r="V24" i="4"/>
  <c r="R24" i="4"/>
  <c r="T24" i="4"/>
  <c r="X24" i="4"/>
  <c r="U24" i="4"/>
  <c r="AC8" i="4"/>
  <c r="AF8" i="4"/>
  <c r="AB8" i="4"/>
  <c r="AE8" i="4"/>
  <c r="AA8" i="4"/>
  <c r="AD8" i="4"/>
  <c r="Z8" i="4"/>
  <c r="AC16" i="4"/>
  <c r="AF16" i="4"/>
  <c r="AB16" i="4"/>
  <c r="AD16" i="4"/>
  <c r="Z16" i="4"/>
  <c r="AE16" i="4"/>
  <c r="AA16" i="4"/>
  <c r="M8" i="4"/>
  <c r="P8" i="4"/>
  <c r="L8" i="4"/>
  <c r="N8" i="4"/>
  <c r="O8" i="4"/>
  <c r="K8" i="4"/>
  <c r="J8" i="4"/>
  <c r="E8" i="4"/>
  <c r="H8" i="4"/>
  <c r="D8" i="4"/>
  <c r="G8" i="4"/>
  <c r="C8" i="4"/>
  <c r="F8" i="4"/>
  <c r="B8" i="4"/>
  <c r="E16" i="4"/>
  <c r="H16" i="4"/>
  <c r="D16" i="4"/>
  <c r="F16" i="4"/>
  <c r="B16" i="4"/>
  <c r="G16" i="4"/>
  <c r="C16" i="4"/>
  <c r="AE24" i="4"/>
  <c r="AA24" i="4"/>
  <c r="AD24" i="4"/>
  <c r="Z24" i="4"/>
  <c r="AC24" i="4"/>
  <c r="AF24" i="4"/>
  <c r="AB24" i="4"/>
  <c r="O8" i="3"/>
  <c r="K8" i="3"/>
  <c r="N8" i="3"/>
  <c r="I8" i="3"/>
  <c r="M8" i="3"/>
  <c r="J8" i="3"/>
  <c r="L8" i="3"/>
  <c r="V16" i="3"/>
  <c r="R16" i="3"/>
  <c r="Q16" i="3"/>
  <c r="U16" i="3"/>
  <c r="P16" i="3"/>
  <c r="T16" i="3"/>
  <c r="S16" i="3"/>
  <c r="AC8" i="3"/>
  <c r="Y8" i="3"/>
  <c r="AB8" i="3"/>
  <c r="W8" i="3"/>
  <c r="AA8" i="3"/>
  <c r="X8" i="3"/>
  <c r="Z8" i="3"/>
  <c r="O24" i="3"/>
  <c r="K24" i="3"/>
  <c r="N24" i="3"/>
  <c r="J24" i="3"/>
  <c r="M24" i="3"/>
  <c r="I24" i="3"/>
  <c r="L24" i="3"/>
  <c r="H24" i="3"/>
  <c r="D24" i="3"/>
  <c r="G24" i="3"/>
  <c r="C24" i="3"/>
  <c r="F24" i="3"/>
  <c r="B24" i="3"/>
  <c r="E24" i="3"/>
  <c r="H8" i="3"/>
  <c r="D8" i="3"/>
  <c r="E8" i="3"/>
  <c r="C8" i="3"/>
  <c r="F8" i="3"/>
  <c r="G8" i="3"/>
  <c r="B8" i="3"/>
  <c r="O16" i="3"/>
  <c r="K16" i="3"/>
  <c r="M16" i="3"/>
  <c r="L16" i="3"/>
  <c r="J16" i="3"/>
  <c r="N16" i="3"/>
  <c r="I16" i="3"/>
  <c r="AC24" i="3"/>
  <c r="Y24" i="3"/>
  <c r="AB24" i="3"/>
  <c r="X24" i="3"/>
  <c r="AA24" i="3"/>
  <c r="W24" i="3"/>
  <c r="Z24" i="3"/>
  <c r="H16" i="3"/>
  <c r="D16" i="3"/>
  <c r="C16" i="3"/>
  <c r="E16" i="3"/>
  <c r="G16" i="3"/>
  <c r="B16" i="3"/>
  <c r="F16" i="3"/>
  <c r="V8" i="3"/>
  <c r="R8" i="3"/>
  <c r="S8" i="3"/>
  <c r="Q8" i="3"/>
  <c r="T8" i="3"/>
  <c r="U8" i="3"/>
  <c r="P8" i="3"/>
  <c r="AC16" i="3"/>
  <c r="Y16" i="3"/>
  <c r="AA16" i="3"/>
  <c r="Z16" i="3"/>
  <c r="X16" i="3"/>
  <c r="AB16" i="3"/>
  <c r="W16" i="3"/>
  <c r="V24" i="3"/>
  <c r="R24" i="3"/>
  <c r="U24" i="3"/>
  <c r="Q24" i="3"/>
  <c r="T24" i="3"/>
  <c r="P24" i="3"/>
  <c r="S24" i="3"/>
  <c r="Z25" i="1" l="1" a="1"/>
  <c r="Z25" i="1" s="1"/>
  <c r="R25" i="1" a="1"/>
  <c r="R25" i="1" s="1"/>
  <c r="J25" i="1" a="1"/>
  <c r="J25" i="1" s="1"/>
  <c r="B25" i="1" a="1"/>
  <c r="B25" i="1" s="1"/>
  <c r="Z17" i="1" a="1"/>
  <c r="Z17" i="1" s="1"/>
  <c r="R17" i="1" a="1"/>
  <c r="R17" i="1" s="1"/>
  <c r="J17" i="1" a="1"/>
  <c r="J17" i="1" s="1"/>
  <c r="B17" i="1" a="1"/>
  <c r="G17" i="1" s="1"/>
  <c r="Z9" i="1" a="1"/>
  <c r="Z9" i="1" s="1"/>
  <c r="R9" i="1" a="1"/>
  <c r="R9" i="1" s="1"/>
  <c r="J9" i="1" a="1"/>
  <c r="J9" i="1" s="1"/>
  <c r="B9" i="1" a="1"/>
  <c r="B9" i="1" s="1"/>
  <c r="Z30" i="1" l="1"/>
  <c r="AB28" i="1"/>
  <c r="AD26" i="1"/>
  <c r="AE25" i="1"/>
  <c r="AE30" i="1"/>
  <c r="AF29" i="1"/>
  <c r="Z29" i="1"/>
  <c r="AA28" i="1"/>
  <c r="AB27" i="1"/>
  <c r="AC26" i="1"/>
  <c r="AD25" i="1"/>
  <c r="AD30" i="1"/>
  <c r="AE29" i="1"/>
  <c r="AF28" i="1"/>
  <c r="Z28" i="1"/>
  <c r="AA27" i="1"/>
  <c r="AB26" i="1"/>
  <c r="AC25" i="1"/>
  <c r="AC30" i="1"/>
  <c r="AD29" i="1"/>
  <c r="AE28" i="1"/>
  <c r="AF27" i="1"/>
  <c r="Z27" i="1"/>
  <c r="AA26" i="1"/>
  <c r="AB25" i="1"/>
  <c r="AF30" i="1"/>
  <c r="AA29" i="1"/>
  <c r="AC27" i="1"/>
  <c r="AB30" i="1"/>
  <c r="AC29" i="1"/>
  <c r="AD28" i="1"/>
  <c r="AE27" i="1"/>
  <c r="AF26" i="1"/>
  <c r="Z26" i="1"/>
  <c r="AA25" i="1"/>
  <c r="AA30" i="1"/>
  <c r="AB29" i="1"/>
  <c r="AC28" i="1"/>
  <c r="AD27" i="1"/>
  <c r="AE26" i="1"/>
  <c r="AF25" i="1"/>
  <c r="V25" i="1"/>
  <c r="S29" i="1"/>
  <c r="U27" i="1"/>
  <c r="W25" i="1"/>
  <c r="X29" i="1"/>
  <c r="S28" i="1"/>
  <c r="U26" i="1"/>
  <c r="V30" i="1"/>
  <c r="W29" i="1"/>
  <c r="X28" i="1"/>
  <c r="R28" i="1"/>
  <c r="S27" i="1"/>
  <c r="T26" i="1"/>
  <c r="U25" i="1"/>
  <c r="R30" i="1"/>
  <c r="T28" i="1"/>
  <c r="V26" i="1"/>
  <c r="W30" i="1"/>
  <c r="R29" i="1"/>
  <c r="T27" i="1"/>
  <c r="U30" i="1"/>
  <c r="V29" i="1"/>
  <c r="W28" i="1"/>
  <c r="X27" i="1"/>
  <c r="R27" i="1"/>
  <c r="S26" i="1"/>
  <c r="T25" i="1"/>
  <c r="U29" i="1"/>
  <c r="V28" i="1"/>
  <c r="W27" i="1"/>
  <c r="X26" i="1"/>
  <c r="R26" i="1"/>
  <c r="S25" i="1"/>
  <c r="X30" i="1"/>
  <c r="T30" i="1"/>
  <c r="S30" i="1"/>
  <c r="T29" i="1"/>
  <c r="U28" i="1"/>
  <c r="V27" i="1"/>
  <c r="W26" i="1"/>
  <c r="X25" i="1"/>
  <c r="M27" i="1"/>
  <c r="O30" i="1"/>
  <c r="P29" i="1"/>
  <c r="J29" i="1"/>
  <c r="K28" i="1"/>
  <c r="L27" i="1"/>
  <c r="M26" i="1"/>
  <c r="N25" i="1"/>
  <c r="M25" i="1"/>
  <c r="L28" i="1"/>
  <c r="M30" i="1"/>
  <c r="N29" i="1"/>
  <c r="O28" i="1"/>
  <c r="P27" i="1"/>
  <c r="J27" i="1"/>
  <c r="K26" i="1"/>
  <c r="L25" i="1"/>
  <c r="J30" i="1"/>
  <c r="N26" i="1"/>
  <c r="O29" i="1"/>
  <c r="J28" i="1"/>
  <c r="L26" i="1"/>
  <c r="L30" i="1"/>
  <c r="M29" i="1"/>
  <c r="N28" i="1"/>
  <c r="O27" i="1"/>
  <c r="P26" i="1"/>
  <c r="J26" i="1"/>
  <c r="K25" i="1"/>
  <c r="P30" i="1"/>
  <c r="K29" i="1"/>
  <c r="O25" i="1"/>
  <c r="N30" i="1"/>
  <c r="P28" i="1"/>
  <c r="K27" i="1"/>
  <c r="K30" i="1"/>
  <c r="L29" i="1"/>
  <c r="M28" i="1"/>
  <c r="N27" i="1"/>
  <c r="O26" i="1"/>
  <c r="P25" i="1"/>
  <c r="D29" i="1"/>
  <c r="G26" i="1"/>
  <c r="B30" i="1"/>
  <c r="G30" i="1"/>
  <c r="H29" i="1"/>
  <c r="B29" i="1"/>
  <c r="C28" i="1"/>
  <c r="D27" i="1"/>
  <c r="E26" i="1"/>
  <c r="F25" i="1"/>
  <c r="C30" i="1"/>
  <c r="F27" i="1"/>
  <c r="H25" i="1"/>
  <c r="H30" i="1"/>
  <c r="C29" i="1"/>
  <c r="D28" i="1"/>
  <c r="E27" i="1"/>
  <c r="B23" i="1" s="1"/>
  <c r="F26" i="1"/>
  <c r="G25" i="1"/>
  <c r="F30" i="1"/>
  <c r="G29" i="1"/>
  <c r="H28" i="1"/>
  <c r="B28" i="1"/>
  <c r="C27" i="1"/>
  <c r="D26" i="1"/>
  <c r="E25" i="1"/>
  <c r="E30" i="1"/>
  <c r="G28" i="1"/>
  <c r="B27" i="1"/>
  <c r="C26" i="1"/>
  <c r="D25" i="1"/>
  <c r="E28" i="1"/>
  <c r="F29" i="1"/>
  <c r="H27" i="1"/>
  <c r="D30" i="1"/>
  <c r="E29" i="1"/>
  <c r="F28" i="1"/>
  <c r="G27" i="1"/>
  <c r="H26" i="1"/>
  <c r="B26" i="1"/>
  <c r="C25" i="1"/>
  <c r="AE22" i="1"/>
  <c r="AF21" i="1"/>
  <c r="Z21" i="1"/>
  <c r="AA20" i="1"/>
  <c r="AB19" i="1"/>
  <c r="AD17" i="1"/>
  <c r="AF22" i="1"/>
  <c r="AA21" i="1"/>
  <c r="AB20" i="1"/>
  <c r="AC19" i="1"/>
  <c r="AC18" i="1"/>
  <c r="AD22" i="1"/>
  <c r="AE21" i="1"/>
  <c r="AF20" i="1"/>
  <c r="Z20" i="1"/>
  <c r="AA19" i="1"/>
  <c r="AB18" i="1"/>
  <c r="AC17" i="1"/>
  <c r="AC22" i="1"/>
  <c r="AD21" i="1"/>
  <c r="AE20" i="1"/>
  <c r="AF19" i="1"/>
  <c r="Z19" i="1"/>
  <c r="AA18" i="1"/>
  <c r="AB17" i="1"/>
  <c r="AD18" i="1"/>
  <c r="AB22" i="1"/>
  <c r="AC21" i="1"/>
  <c r="AD20" i="1"/>
  <c r="AE19" i="1"/>
  <c r="AF18" i="1"/>
  <c r="Z18" i="1"/>
  <c r="AA17" i="1"/>
  <c r="Z22" i="1"/>
  <c r="AE17" i="1"/>
  <c r="AA22" i="1"/>
  <c r="AB21" i="1"/>
  <c r="AC20" i="1"/>
  <c r="AD19" i="1"/>
  <c r="AE18" i="1"/>
  <c r="AF17" i="1"/>
  <c r="R22" i="1"/>
  <c r="U19" i="1"/>
  <c r="V22" i="1"/>
  <c r="W21" i="1"/>
  <c r="X20" i="1"/>
  <c r="R20" i="1"/>
  <c r="S19" i="1"/>
  <c r="T18" i="1"/>
  <c r="U17" i="1"/>
  <c r="U22" i="1"/>
  <c r="V21" i="1"/>
  <c r="X19" i="1"/>
  <c r="R19" i="1"/>
  <c r="S18" i="1"/>
  <c r="T17" i="1"/>
  <c r="X22" i="1"/>
  <c r="T20" i="1"/>
  <c r="V18" i="1"/>
  <c r="X21" i="1"/>
  <c r="S20" i="1"/>
  <c r="U18" i="1"/>
  <c r="V17" i="1"/>
  <c r="T22" i="1"/>
  <c r="U21" i="1"/>
  <c r="V20" i="1"/>
  <c r="W19" i="1"/>
  <c r="X18" i="1"/>
  <c r="R18" i="1"/>
  <c r="S17" i="1"/>
  <c r="S21" i="1"/>
  <c r="W17" i="1"/>
  <c r="W22" i="1"/>
  <c r="R21" i="1"/>
  <c r="T19" i="1"/>
  <c r="W20" i="1"/>
  <c r="S22" i="1"/>
  <c r="T21" i="1"/>
  <c r="U20" i="1"/>
  <c r="V19" i="1"/>
  <c r="W18" i="1"/>
  <c r="X17" i="1"/>
  <c r="K21" i="1"/>
  <c r="N18" i="1"/>
  <c r="O17" i="1"/>
  <c r="O22" i="1"/>
  <c r="P21" i="1"/>
  <c r="J21" i="1"/>
  <c r="K20" i="1"/>
  <c r="L19" i="1"/>
  <c r="M18" i="1"/>
  <c r="N17" i="1"/>
  <c r="M17" i="1"/>
  <c r="P22" i="1"/>
  <c r="M19" i="1"/>
  <c r="M22" i="1"/>
  <c r="O20" i="1"/>
  <c r="P19" i="1"/>
  <c r="J19" i="1"/>
  <c r="K18" i="1"/>
  <c r="L17" i="1"/>
  <c r="J22" i="1"/>
  <c r="N22" i="1"/>
  <c r="K19" i="1"/>
  <c r="L22" i="1"/>
  <c r="M21" i="1"/>
  <c r="N20" i="1"/>
  <c r="O19" i="1"/>
  <c r="P18" i="1"/>
  <c r="J18" i="1"/>
  <c r="K17" i="1"/>
  <c r="L20" i="1"/>
  <c r="O21" i="1"/>
  <c r="P20" i="1"/>
  <c r="J20" i="1"/>
  <c r="L18" i="1"/>
  <c r="N21" i="1"/>
  <c r="K22" i="1"/>
  <c r="L21" i="1"/>
  <c r="M20" i="1"/>
  <c r="N19" i="1"/>
  <c r="O18" i="1"/>
  <c r="P17" i="1"/>
  <c r="G22" i="1"/>
  <c r="H21" i="1"/>
  <c r="B21" i="1"/>
  <c r="C20" i="1"/>
  <c r="D19" i="1"/>
  <c r="E18" i="1"/>
  <c r="F17" i="1"/>
  <c r="G21" i="1"/>
  <c r="H20" i="1"/>
  <c r="B20" i="1"/>
  <c r="C19" i="1"/>
  <c r="D18" i="1"/>
  <c r="E17" i="1"/>
  <c r="D17" i="1"/>
  <c r="C22" i="1"/>
  <c r="D21" i="1"/>
  <c r="E20" i="1"/>
  <c r="F19" i="1"/>
  <c r="G18" i="1"/>
  <c r="H17" i="1"/>
  <c r="H22" i="1"/>
  <c r="B22" i="1"/>
  <c r="C21" i="1"/>
  <c r="D20" i="1"/>
  <c r="E19" i="1"/>
  <c r="F18" i="1"/>
  <c r="F22" i="1"/>
  <c r="E22" i="1"/>
  <c r="F21" i="1"/>
  <c r="G20" i="1"/>
  <c r="H19" i="1"/>
  <c r="B19" i="1"/>
  <c r="C18" i="1"/>
  <c r="D22" i="1"/>
  <c r="E21" i="1"/>
  <c r="F20" i="1"/>
  <c r="G19" i="1"/>
  <c r="H18" i="1"/>
  <c r="B18" i="1"/>
  <c r="C17" i="1"/>
  <c r="B17" i="1"/>
  <c r="AD9" i="1"/>
  <c r="AF14" i="1"/>
  <c r="Z14" i="1"/>
  <c r="AA13" i="1"/>
  <c r="AB12" i="1"/>
  <c r="AC11" i="1"/>
  <c r="AD10" i="1"/>
  <c r="AE9" i="1"/>
  <c r="AE14" i="1"/>
  <c r="AF13" i="1"/>
  <c r="Z13" i="1"/>
  <c r="AA12" i="1"/>
  <c r="AB11" i="1"/>
  <c r="AC10" i="1"/>
  <c r="AD14" i="1"/>
  <c r="AE13" i="1"/>
  <c r="AF12" i="1"/>
  <c r="Z12" i="1"/>
  <c r="AA11" i="1"/>
  <c r="AB10" i="1"/>
  <c r="AC9" i="1"/>
  <c r="AD13" i="1"/>
  <c r="AE12" i="1"/>
  <c r="AF11" i="1"/>
  <c r="Z11" i="1"/>
  <c r="AA10" i="1"/>
  <c r="AB9" i="1"/>
  <c r="AB14" i="1"/>
  <c r="AC13" i="1"/>
  <c r="AD12" i="1"/>
  <c r="AE11" i="1"/>
  <c r="AF10" i="1"/>
  <c r="Z10" i="1"/>
  <c r="AA9" i="1"/>
  <c r="AC14" i="1"/>
  <c r="AA14" i="1"/>
  <c r="AB13" i="1"/>
  <c r="AC12" i="1"/>
  <c r="AD11" i="1"/>
  <c r="AE10" i="1"/>
  <c r="AF9" i="1"/>
  <c r="S13" i="1"/>
  <c r="U11" i="1"/>
  <c r="S12" i="1"/>
  <c r="V9" i="1"/>
  <c r="V14" i="1"/>
  <c r="W13" i="1"/>
  <c r="X12" i="1"/>
  <c r="R12" i="1"/>
  <c r="S11" i="1"/>
  <c r="T10" i="1"/>
  <c r="U9" i="1"/>
  <c r="T9" i="1"/>
  <c r="X14" i="1"/>
  <c r="T12" i="1"/>
  <c r="V10" i="1"/>
  <c r="S9" i="1"/>
  <c r="R14" i="1"/>
  <c r="W9" i="1"/>
  <c r="W14" i="1"/>
  <c r="X13" i="1"/>
  <c r="R13" i="1"/>
  <c r="T11" i="1"/>
  <c r="U10" i="1"/>
  <c r="U14" i="1"/>
  <c r="V13" i="1"/>
  <c r="W12" i="1"/>
  <c r="X11" i="1"/>
  <c r="R11" i="1"/>
  <c r="S10" i="1"/>
  <c r="T14" i="1"/>
  <c r="U13" i="1"/>
  <c r="V12" i="1"/>
  <c r="W11" i="1"/>
  <c r="X10" i="1"/>
  <c r="R10" i="1"/>
  <c r="S14" i="1"/>
  <c r="T13" i="1"/>
  <c r="U12" i="1"/>
  <c r="V11" i="1"/>
  <c r="W10" i="1"/>
  <c r="X9" i="1"/>
  <c r="N9" i="1"/>
  <c r="M9" i="1"/>
  <c r="L9" i="1"/>
  <c r="P14" i="1"/>
  <c r="K13" i="1"/>
  <c r="N10" i="1"/>
  <c r="O14" i="1"/>
  <c r="J13" i="1"/>
  <c r="L11" i="1"/>
  <c r="M10" i="1"/>
  <c r="O13" i="1"/>
  <c r="J12" i="1"/>
  <c r="K11" i="1"/>
  <c r="L10" i="1"/>
  <c r="M14" i="1"/>
  <c r="N13" i="1"/>
  <c r="O12" i="1"/>
  <c r="P11" i="1"/>
  <c r="J11" i="1"/>
  <c r="K10" i="1"/>
  <c r="L14" i="1"/>
  <c r="M13" i="1"/>
  <c r="N12" i="1"/>
  <c r="O11" i="1"/>
  <c r="P10" i="1"/>
  <c r="J10" i="1"/>
  <c r="K9" i="1"/>
  <c r="J14" i="1"/>
  <c r="L12" i="1"/>
  <c r="M11" i="1"/>
  <c r="O9" i="1"/>
  <c r="P13" i="1"/>
  <c r="K12" i="1"/>
  <c r="N14" i="1"/>
  <c r="P12" i="1"/>
  <c r="K14" i="1"/>
  <c r="L13" i="1"/>
  <c r="M12" i="1"/>
  <c r="N11" i="1"/>
  <c r="O10" i="1"/>
  <c r="P9" i="1"/>
  <c r="C13" i="1"/>
  <c r="E11" i="1"/>
  <c r="B7" i="1" s="1"/>
  <c r="H13" i="1"/>
  <c r="B13" i="1"/>
  <c r="C12" i="1"/>
  <c r="D11" i="1"/>
  <c r="E10" i="1"/>
  <c r="F9" i="1"/>
  <c r="H14" i="1"/>
  <c r="F14" i="1"/>
  <c r="H12" i="1"/>
  <c r="C11" i="1"/>
  <c r="D10" i="1"/>
  <c r="E9" i="1"/>
  <c r="D9" i="1"/>
  <c r="B14" i="1"/>
  <c r="G9" i="1"/>
  <c r="G14" i="1"/>
  <c r="F12" i="1"/>
  <c r="C9" i="1"/>
  <c r="D12" i="1"/>
  <c r="F10" i="1"/>
  <c r="G13" i="1"/>
  <c r="B12" i="1"/>
  <c r="E14" i="1"/>
  <c r="F13" i="1"/>
  <c r="G12" i="1"/>
  <c r="H11" i="1"/>
  <c r="B11" i="1"/>
  <c r="C10" i="1"/>
  <c r="D14" i="1"/>
  <c r="E13" i="1"/>
  <c r="G11" i="1"/>
  <c r="H10" i="1"/>
  <c r="B10" i="1"/>
  <c r="C14" i="1"/>
  <c r="D13" i="1"/>
  <c r="E12" i="1"/>
  <c r="F11" i="1"/>
  <c r="G10" i="1"/>
  <c r="H9" i="1"/>
  <c r="B15" i="1" l="1"/>
  <c r="J7" i="1"/>
  <c r="R23" i="1"/>
  <c r="Z23" i="1"/>
  <c r="R7" i="1"/>
  <c r="J15" i="1"/>
  <c r="R15" i="1"/>
  <c r="J23" i="1"/>
  <c r="Z7" i="1"/>
  <c r="Z15" i="1"/>
  <c r="J24" i="1" a="1"/>
  <c r="Z8" i="1" a="1"/>
  <c r="R8" i="1" a="1"/>
  <c r="R24" i="1" a="1"/>
  <c r="B16" i="1" a="1"/>
  <c r="Z24" i="1" a="1"/>
  <c r="J16" i="1" a="1"/>
  <c r="J8" i="1" a="1"/>
  <c r="B24" i="1" a="1"/>
  <c r="B8" i="1" a="1"/>
  <c r="Z16" i="1" a="1"/>
  <c r="R16" i="1" a="1"/>
  <c r="X16" i="1" l="1"/>
  <c r="S16" i="1"/>
  <c r="T16" i="1"/>
  <c r="U16" i="1"/>
  <c r="V16" i="1"/>
  <c r="W16" i="1"/>
  <c r="R16" i="1"/>
  <c r="AF24" i="1"/>
  <c r="AA24" i="1"/>
  <c r="AB24" i="1"/>
  <c r="AC24" i="1"/>
  <c r="AD24" i="1"/>
  <c r="AE24" i="1"/>
  <c r="Z24" i="1"/>
  <c r="AF16" i="1"/>
  <c r="AA16" i="1"/>
  <c r="AB16" i="1"/>
  <c r="AC16" i="1"/>
  <c r="AE16" i="1"/>
  <c r="AD16" i="1"/>
  <c r="Z16" i="1"/>
  <c r="H16" i="1"/>
  <c r="C16" i="1"/>
  <c r="D16" i="1"/>
  <c r="E16" i="1"/>
  <c r="F16" i="1"/>
  <c r="G16" i="1"/>
  <c r="B16" i="1"/>
  <c r="B8" i="1"/>
  <c r="H8" i="1"/>
  <c r="E8" i="1"/>
  <c r="D8" i="1"/>
  <c r="F8" i="1"/>
  <c r="G8" i="1"/>
  <c r="C8" i="1"/>
  <c r="X24" i="1"/>
  <c r="T24" i="1"/>
  <c r="U24" i="1"/>
  <c r="S24" i="1"/>
  <c r="V24" i="1"/>
  <c r="W24" i="1"/>
  <c r="R24" i="1"/>
  <c r="H24" i="1"/>
  <c r="C24" i="1"/>
  <c r="D24" i="1"/>
  <c r="E24" i="1"/>
  <c r="F24" i="1"/>
  <c r="G24" i="1"/>
  <c r="B24" i="1"/>
  <c r="X8" i="1"/>
  <c r="V8" i="1"/>
  <c r="W8" i="1"/>
  <c r="R8" i="1"/>
  <c r="S8" i="1"/>
  <c r="T8" i="1"/>
  <c r="U8" i="1"/>
  <c r="P8" i="1"/>
  <c r="O8" i="1"/>
  <c r="J8" i="1"/>
  <c r="L8" i="1"/>
  <c r="K8" i="1"/>
  <c r="M8" i="1"/>
  <c r="N8" i="1"/>
  <c r="AF8" i="1"/>
  <c r="AB8" i="1"/>
  <c r="AC8" i="1"/>
  <c r="AA8" i="1"/>
  <c r="AD8" i="1"/>
  <c r="AE8" i="1"/>
  <c r="Z8" i="1"/>
  <c r="P16" i="1"/>
  <c r="O16" i="1"/>
  <c r="J16" i="1"/>
  <c r="K16" i="1"/>
  <c r="M16" i="1"/>
  <c r="L16" i="1"/>
  <c r="N16" i="1"/>
  <c r="P24" i="1"/>
  <c r="K24" i="1"/>
  <c r="L24" i="1"/>
  <c r="M24" i="1"/>
  <c r="N24" i="1"/>
  <c r="O24" i="1"/>
  <c r="J24" i="1"/>
</calcChain>
</file>

<file path=xl/sharedStrings.xml><?xml version="1.0" encoding="utf-8"?>
<sst xmlns="http://schemas.openxmlformats.org/spreadsheetml/2006/main" count="102" uniqueCount="34">
  <si>
    <t xml:space="preserve">ODABERITE PRVI DAN TJEDNA: </t>
  </si>
  <si>
    <r>
      <rPr>
        <b/>
        <sz val="11"/>
        <color theme="1" tint="0.1498764000366222"/>
        <rFont val="Euphemia"/>
        <family val="2"/>
        <scheme val="minor"/>
      </rPr>
      <t>SAVJET:</t>
    </r>
    <r>
      <rPr>
        <sz val="11"/>
        <color theme="1" tint="0.1498764000366222"/>
        <rFont val="Euphemia"/>
        <family val="2"/>
        <scheme val="minor"/>
      </rPr>
      <t xml:space="preserve"> da biste promijenili kalendarsku godinu, pišite preko godine u ćeliju ispod ove.</t>
    </r>
  </si>
  <si>
    <t>PONEDJELJAK</t>
  </si>
  <si>
    <t>KALENDAR PRIKUPLJANJA OTPADA</t>
  </si>
  <si>
    <t xml:space="preserve">PAPIR/KARTON        SVAKA DRUGA SRIJEDA </t>
  </si>
  <si>
    <t xml:space="preserve">               NEMIRA</t>
  </si>
  <si>
    <t>SLAVINJ-BRZET-GARMA-RAVNICE-BALIĆA RAT-STANIĆI-LOKVA ROGOZNICA</t>
  </si>
  <si>
    <t>PAPIR / KARTON (SVAKA DRUGA SRIJEDA)</t>
  </si>
  <si>
    <t xml:space="preserve"> SLAVINJ - STANIĆI  </t>
  </si>
  <si>
    <t>MEDIĆI - MARUŠIĆI - PISAK</t>
  </si>
  <si>
    <t>PAPIR / KARTON           SVAKI DRUGI ČETVRTAK</t>
  </si>
  <si>
    <t>OMIŠ PRIKO (Vukovarska ulica) - DUĆE - DUGI RAT</t>
  </si>
  <si>
    <t>ORIJ - MALI RAT - SUMPETAR - SUHI POTOK - KRILO- BAJNICE</t>
  </si>
  <si>
    <t>LOKVA ROG. , STARA SELA LOKVA I ČELINA</t>
  </si>
  <si>
    <t>ZAKUČAC - PUT BORKA - FRA S.VRLIĆA - M. MARUŠIĆA - D. IVANIŠEVIĆA - BORAK</t>
  </si>
  <si>
    <t>PUT VRILA - LISIČINA</t>
  </si>
  <si>
    <t>NAKLICE - TUGARE - DUBRAVA</t>
  </si>
  <si>
    <t>MIJEŠANI KOM. OTPAD ČETVRTAK</t>
  </si>
  <si>
    <t xml:space="preserve">PAPIR/KARTON        SVAKA DRUGI ČETVRTAK </t>
  </si>
  <si>
    <t>PODAŠPILJE - SVINIŠĆE - KUČIĆE - SLIME</t>
  </si>
  <si>
    <t>MIJEŠANI KOM. OTPAD SRIJEDA</t>
  </si>
  <si>
    <t>PAPIR / KARTON           SVAKI DRUGI PETAK</t>
  </si>
  <si>
    <t>ZADVARJE</t>
  </si>
  <si>
    <t>GATA - ČIŠLA - OSTRVICA - ZVEČANJE - SMOLONJE</t>
  </si>
  <si>
    <t>MIJEŠANI KOM. OTPAD PONEDJELJAK</t>
  </si>
  <si>
    <t>MIJEŠANI KOM. OTPAD UTORAK</t>
  </si>
  <si>
    <t>PAPIR / KARTON           SVAKA DRUGA SUBOTA</t>
  </si>
  <si>
    <t>DUBOKA - MKO      SVAKA SRIJEDA</t>
  </si>
  <si>
    <t xml:space="preserve">MIJEŠANI KOMUNALNI OTPAD </t>
  </si>
  <si>
    <t>MIJEŠANI KOMUNALNI OTPAD</t>
  </si>
  <si>
    <t>KOSTANJE - PODGRAĐE - SEOCA</t>
  </si>
  <si>
    <t>PLASTIČNA AMBALAŽA</t>
  </si>
  <si>
    <t>TRNBUSI-GORNJI DOLAC-SRIJANE-PUTIŠIĆI-DONJI DOLAC-NOVA SELA</t>
  </si>
  <si>
    <t>BLATO NA CETINI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</si>
</sst>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"/>
  </numFmts>
  <fonts count="31" x14ac:knownFonts="1">
    <font>
      <sz val="11"/>
      <color theme="1" tint="0.1498764000366222"/>
      <name val="Euphemia"/>
      <family val="2"/>
      <scheme val="minor"/>
    </font>
    <font>
      <sz val="11"/>
      <color theme="1"/>
      <name val="Euphemia"/>
      <family val="2"/>
      <scheme val="minor"/>
    </font>
    <font>
      <b/>
      <sz val="28"/>
      <color theme="4"/>
      <name val="Century Gothic"/>
      <family val="2"/>
      <scheme val="major"/>
    </font>
    <font>
      <b/>
      <sz val="10"/>
      <color theme="0"/>
      <name val="Century Gothic"/>
      <family val="2"/>
      <scheme val="major"/>
    </font>
    <font>
      <sz val="11"/>
      <color theme="1" tint="0.1498764000366222"/>
      <name val="Century Gothic"/>
      <family val="2"/>
      <scheme val="maj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1" tint="0.1498764000366222"/>
      <name val="Euphemia"/>
      <family val="2"/>
      <scheme val="minor"/>
    </font>
    <font>
      <sz val="11"/>
      <color theme="1" tint="0.14996795556505021"/>
      <name val="Century Gothic"/>
      <family val="2"/>
      <scheme val="major"/>
    </font>
    <font>
      <sz val="11"/>
      <color theme="4"/>
      <name val="Century Gothic"/>
      <family val="2"/>
      <scheme val="major"/>
    </font>
    <font>
      <sz val="11"/>
      <color theme="1" tint="0.14996795556505021"/>
      <name val="Century Gothic"/>
      <family val="2"/>
      <scheme val="major"/>
    </font>
    <font>
      <b/>
      <sz val="11"/>
      <color theme="1" tint="0.1498764000366222"/>
      <name val="Euphemia"/>
      <family val="2"/>
      <scheme val="minor"/>
    </font>
    <font>
      <sz val="11"/>
      <color theme="1" tint="0.1498764000366222"/>
      <name val="Euphemia"/>
      <family val="2"/>
      <scheme val="min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0"/>
      <name val="Euphemia"/>
      <family val="2"/>
      <scheme val="minor"/>
    </font>
    <font>
      <b/>
      <sz val="10"/>
      <color theme="1"/>
      <name val="Century Gothic"/>
      <family val="2"/>
      <scheme val="major"/>
    </font>
    <font>
      <b/>
      <sz val="10"/>
      <color theme="1"/>
      <name val="Century Gothic"/>
      <family val="2"/>
      <charset val="238"/>
      <scheme val="major"/>
    </font>
    <font>
      <b/>
      <sz val="28"/>
      <color theme="1"/>
      <name val="Century Gothic"/>
      <family val="2"/>
      <scheme val="major"/>
    </font>
    <font>
      <b/>
      <sz val="26"/>
      <color theme="1"/>
      <name val="Century Gothic"/>
      <family val="2"/>
      <scheme val="major"/>
    </font>
    <font>
      <sz val="11"/>
      <color theme="1"/>
      <name val="Euphemia"/>
      <family val="2"/>
      <scheme val="minor"/>
    </font>
    <font>
      <b/>
      <sz val="24"/>
      <color theme="1"/>
      <name val="Century Gothic"/>
      <family val="2"/>
      <scheme val="major"/>
    </font>
    <font>
      <b/>
      <sz val="11"/>
      <color theme="1"/>
      <name val="Century Gothic"/>
      <family val="2"/>
      <charset val="238"/>
      <scheme val="major"/>
    </font>
    <font>
      <b/>
      <sz val="18"/>
      <color theme="1"/>
      <name val="Century Gothic"/>
      <family val="2"/>
      <scheme val="major"/>
    </font>
    <font>
      <sz val="11"/>
      <name val="Euphemia"/>
      <family val="2"/>
      <scheme val="minor"/>
    </font>
    <font>
      <b/>
      <sz val="20"/>
      <color theme="1"/>
      <name val="Century Gothic"/>
      <family val="2"/>
      <scheme val="major"/>
    </font>
    <font>
      <sz val="11"/>
      <name val="Euphemia"/>
      <family val="2"/>
      <charset val="238"/>
      <scheme val="minor"/>
    </font>
    <font>
      <sz val="12"/>
      <color theme="4" tint="-0.24994659260841701"/>
      <name val="Century Gothic"/>
      <family val="2"/>
      <charset val="238"/>
      <scheme val="major"/>
    </font>
    <font>
      <sz val="11"/>
      <color theme="4"/>
      <name val="Century Gothic"/>
      <family val="2"/>
      <charset val="238"/>
      <scheme val="major"/>
    </font>
    <font>
      <sz val="11"/>
      <color theme="1" tint="0.1498764000366222"/>
      <name val="Euphemia"/>
      <family val="2"/>
      <charset val="238"/>
      <scheme val="minor"/>
    </font>
    <font>
      <b/>
      <sz val="10"/>
      <name val="Century Gothic"/>
      <family val="2"/>
      <charset val="238"/>
      <scheme val="major"/>
    </font>
  </fonts>
  <fills count="17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gradientFill degree="135">
        <stop position="0">
          <color theme="4" tint="0.59999389629810485"/>
        </stop>
        <stop position="1">
          <color rgb="FF00B0F0"/>
        </stop>
      </gradientFill>
    </fill>
    <fill>
      <gradientFill degree="45">
        <stop position="0">
          <color rgb="FF00B0F0"/>
        </stop>
        <stop position="1">
          <color theme="4" tint="0.59999389629810485"/>
        </stop>
      </gradientFill>
    </fill>
    <fill>
      <gradientFill degree="45">
        <stop position="0">
          <color theme="4" tint="0.59999389629810485"/>
        </stop>
        <stop position="1">
          <color rgb="FF00B0F0"/>
        </stop>
      </gradientFill>
    </fill>
    <fill>
      <gradientFill degree="45">
        <stop position="0">
          <color rgb="FF92D050"/>
        </stop>
        <stop position="1">
          <color theme="4" tint="0.59999389629810485"/>
        </stop>
      </gradientFill>
    </fill>
    <fill>
      <gradientFill degree="90">
        <stop position="0">
          <color theme="4" tint="0.59999389629810485"/>
        </stop>
        <stop position="1">
          <color rgb="FF92D050"/>
        </stop>
      </gradientFill>
    </fill>
    <fill>
      <patternFill patternType="solid">
        <fgColor theme="0"/>
        <bgColor auto="1"/>
      </patternFill>
    </fill>
    <fill>
      <patternFill patternType="solid">
        <fgColor rgb="FFD0909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-0.24994659260841701"/>
      </bottom>
      <diagonal/>
    </border>
    <border>
      <left/>
      <right/>
      <top style="thick">
        <color theme="0"/>
      </top>
      <bottom/>
      <diagonal/>
    </border>
  </borders>
  <cellStyleXfs count="10">
    <xf numFmtId="0" fontId="0" fillId="0" borderId="0" applyFill="0" applyBorder="0" applyProtection="0">
      <alignment horizontal="right"/>
    </xf>
    <xf numFmtId="0" fontId="8" fillId="3" borderId="2" applyProtection="0">
      <alignment horizontal="right" vertical="center"/>
    </xf>
    <xf numFmtId="0" fontId="5" fillId="0" borderId="1">
      <alignment horizontal="right"/>
    </xf>
    <xf numFmtId="0" fontId="6" fillId="0" borderId="0">
      <alignment horizontal="right"/>
    </xf>
    <xf numFmtId="0" fontId="3" fillId="2" borderId="0" applyNumberFormat="0" applyBorder="0" applyProtection="0">
      <alignment horizontal="center" vertical="center"/>
    </xf>
    <xf numFmtId="0" fontId="4" fillId="3" borderId="2">
      <alignment horizontal="right" vertical="center" indent="1"/>
    </xf>
    <xf numFmtId="0" fontId="2" fillId="0" borderId="0">
      <alignment horizontal="right"/>
    </xf>
    <xf numFmtId="0" fontId="9" fillId="0" borderId="0">
      <alignment horizontal="right"/>
    </xf>
    <xf numFmtId="164" fontId="7" fillId="0" borderId="0" applyFont="0" applyFill="0" applyBorder="0" applyProtection="0">
      <alignment horizontal="right"/>
    </xf>
    <xf numFmtId="0" fontId="15" fillId="4" borderId="0" applyNumberFormat="0" applyBorder="0" applyProtection="0">
      <alignment horizontal="center" vertical="center"/>
    </xf>
  </cellStyleXfs>
  <cellXfs count="137">
    <xf numFmtId="0" fontId="0" fillId="0" borderId="0" xfId="0">
      <alignment horizontal="right"/>
    </xf>
    <xf numFmtId="0" fontId="10" fillId="3" borderId="2" xfId="1" applyFont="1">
      <alignment horizontal="right" vertical="center"/>
    </xf>
    <xf numFmtId="0" fontId="12" fillId="0" borderId="0" xfId="0" applyFont="1">
      <alignment horizontal="right"/>
    </xf>
    <xf numFmtId="0" fontId="12" fillId="0" borderId="0" xfId="0" applyFont="1" applyFill="1">
      <alignment horizontal="right"/>
    </xf>
    <xf numFmtId="0" fontId="14" fillId="0" borderId="0" xfId="3" applyFont="1">
      <alignment horizontal="right"/>
    </xf>
    <xf numFmtId="164" fontId="12" fillId="0" borderId="0" xfId="8" applyFont="1">
      <alignment horizontal="right"/>
    </xf>
    <xf numFmtId="0" fontId="10" fillId="3" borderId="2" xfId="1" applyFont="1">
      <alignment horizontal="right" vertical="center"/>
    </xf>
    <xf numFmtId="0" fontId="10" fillId="3" borderId="2" xfId="1" applyFont="1">
      <alignment horizontal="right" vertical="center"/>
    </xf>
    <xf numFmtId="0" fontId="2" fillId="0" borderId="0" xfId="6" applyFont="1" applyAlignment="1">
      <alignment horizontal="center"/>
    </xf>
    <xf numFmtId="0" fontId="2" fillId="5" borderId="0" xfId="6" applyFont="1" applyFill="1" applyAlignment="1">
      <alignment horizontal="center"/>
    </xf>
    <xf numFmtId="0" fontId="2" fillId="6" borderId="0" xfId="6" applyFont="1" applyFill="1" applyAlignment="1">
      <alignment horizontal="center"/>
    </xf>
    <xf numFmtId="164" fontId="20" fillId="0" borderId="0" xfId="8" applyFont="1" applyFill="1">
      <alignment horizontal="right"/>
    </xf>
    <xf numFmtId="0" fontId="19" fillId="0" borderId="0" xfId="6" applyFont="1" applyAlignment="1">
      <alignment horizontal="center"/>
    </xf>
    <xf numFmtId="0" fontId="21" fillId="0" borderId="0" xfId="6" applyFont="1" applyAlignment="1">
      <alignment horizontal="center"/>
    </xf>
    <xf numFmtId="164" fontId="7" fillId="0" borderId="0" xfId="8" applyFont="1" applyFill="1">
      <alignment horizontal="right"/>
    </xf>
    <xf numFmtId="164" fontId="24" fillId="0" borderId="0" xfId="8" applyFont="1" applyFill="1">
      <alignment horizontal="right"/>
    </xf>
    <xf numFmtId="0" fontId="0" fillId="0" borderId="0" xfId="0" applyFont="1" applyFill="1">
      <alignment horizontal="right"/>
    </xf>
    <xf numFmtId="0" fontId="13" fillId="0" borderId="1" xfId="2" applyFont="1">
      <alignment horizontal="right"/>
    </xf>
    <xf numFmtId="0" fontId="15" fillId="4" borderId="0" xfId="9" applyBorder="1">
      <alignment horizontal="center" vertical="center"/>
    </xf>
    <xf numFmtId="0" fontId="19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16" fillId="0" borderId="0" xfId="6" applyFont="1" applyAlignment="1">
      <alignment horizontal="center" vertical="center" wrapText="1"/>
    </xf>
    <xf numFmtId="164" fontId="26" fillId="0" borderId="0" xfId="8" applyFont="1" applyFill="1">
      <alignment horizontal="right"/>
    </xf>
    <xf numFmtId="164" fontId="29" fillId="0" borderId="0" xfId="8" applyFont="1" applyFill="1">
      <alignment horizontal="right"/>
    </xf>
    <xf numFmtId="0" fontId="2" fillId="7" borderId="0" xfId="6" applyFont="1" applyFill="1" applyAlignment="1">
      <alignment horizontal="center"/>
    </xf>
    <xf numFmtId="0" fontId="13" fillId="0" borderId="1" xfId="2" applyFont="1">
      <alignment horizontal="right"/>
    </xf>
    <xf numFmtId="0" fontId="15" fillId="4" borderId="0" xfId="9" applyBorder="1">
      <alignment horizontal="center" vertical="center"/>
    </xf>
    <xf numFmtId="0" fontId="17" fillId="0" borderId="0" xfId="6" applyFont="1" applyAlignment="1">
      <alignment horizontal="center" vertical="center" wrapText="1"/>
    </xf>
    <xf numFmtId="0" fontId="16" fillId="0" borderId="0" xfId="6" applyFont="1" applyFill="1" applyAlignment="1">
      <alignment horizontal="center" vertical="center" wrapText="1"/>
    </xf>
    <xf numFmtId="164" fontId="12" fillId="7" borderId="0" xfId="8" applyFont="1" applyFill="1">
      <alignment horizontal="right"/>
    </xf>
    <xf numFmtId="164" fontId="12" fillId="0" borderId="0" xfId="8" applyFont="1" applyFill="1">
      <alignment horizontal="right"/>
    </xf>
    <xf numFmtId="164" fontId="12" fillId="6" borderId="0" xfId="8" applyFont="1" applyFill="1">
      <alignment horizontal="right"/>
    </xf>
    <xf numFmtId="164" fontId="12" fillId="5" borderId="0" xfId="8" applyFont="1" applyFill="1">
      <alignment horizontal="right"/>
    </xf>
    <xf numFmtId="0" fontId="0" fillId="0" borderId="0" xfId="0" applyFill="1">
      <alignment horizontal="right"/>
    </xf>
    <xf numFmtId="0" fontId="14" fillId="0" borderId="0" xfId="3" applyFont="1" applyFill="1">
      <alignment horizontal="right"/>
    </xf>
    <xf numFmtId="0" fontId="13" fillId="0" borderId="1" xfId="2" applyFont="1" applyFill="1">
      <alignment horizontal="right"/>
    </xf>
    <xf numFmtId="0" fontId="28" fillId="0" borderId="0" xfId="3" applyFont="1" applyFill="1">
      <alignment horizontal="right"/>
    </xf>
    <xf numFmtId="0" fontId="10" fillId="3" borderId="2" xfId="1" applyFont="1">
      <alignment horizontal="right" vertical="center"/>
    </xf>
    <xf numFmtId="0" fontId="13" fillId="0" borderId="1" xfId="2" applyFont="1">
      <alignment horizontal="right"/>
    </xf>
    <xf numFmtId="0" fontId="15" fillId="4" borderId="0" xfId="9" applyBorder="1">
      <alignment horizontal="center" vertical="center"/>
    </xf>
    <xf numFmtId="0" fontId="19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13" fillId="0" borderId="1" xfId="2" applyFont="1" applyFill="1">
      <alignment horizontal="right"/>
    </xf>
    <xf numFmtId="164" fontId="7" fillId="7" borderId="0" xfId="8" applyFont="1" applyFill="1">
      <alignment horizontal="right"/>
    </xf>
    <xf numFmtId="164" fontId="20" fillId="7" borderId="0" xfId="8" applyFont="1" applyFill="1">
      <alignment horizontal="right"/>
    </xf>
    <xf numFmtId="164" fontId="12" fillId="8" borderId="0" xfId="8" applyFont="1" applyFill="1">
      <alignment horizontal="right"/>
    </xf>
    <xf numFmtId="164" fontId="7" fillId="6" borderId="0" xfId="8" applyFont="1" applyFill="1">
      <alignment horizontal="right"/>
    </xf>
    <xf numFmtId="164" fontId="7" fillId="5" borderId="0" xfId="8" applyFont="1" applyFill="1">
      <alignment horizontal="right"/>
    </xf>
    <xf numFmtId="0" fontId="0" fillId="7" borderId="0" xfId="0" applyFill="1">
      <alignment horizontal="right"/>
    </xf>
    <xf numFmtId="164" fontId="24" fillId="7" borderId="0" xfId="8" applyFont="1" applyFill="1">
      <alignment horizontal="right"/>
    </xf>
    <xf numFmtId="164" fontId="24" fillId="6" borderId="0" xfId="8" applyFont="1" applyFill="1">
      <alignment horizontal="right"/>
    </xf>
    <xf numFmtId="0" fontId="0" fillId="8" borderId="0" xfId="0" applyFill="1">
      <alignment horizontal="right"/>
    </xf>
    <xf numFmtId="164" fontId="20" fillId="6" borderId="0" xfId="8" applyFont="1" applyFill="1">
      <alignment horizontal="right"/>
    </xf>
    <xf numFmtId="164" fontId="24" fillId="8" borderId="0" xfId="8" applyFont="1" applyFill="1">
      <alignment horizontal="right"/>
    </xf>
    <xf numFmtId="164" fontId="29" fillId="7" borderId="0" xfId="8" applyFont="1" applyFill="1">
      <alignment horizontal="right"/>
    </xf>
    <xf numFmtId="164" fontId="24" fillId="9" borderId="0" xfId="8" applyFont="1" applyFill="1" applyBorder="1">
      <alignment horizontal="right"/>
    </xf>
    <xf numFmtId="0" fontId="0" fillId="8" borderId="0" xfId="0" applyFont="1" applyFill="1">
      <alignment horizontal="right"/>
    </xf>
    <xf numFmtId="0" fontId="13" fillId="8" borderId="1" xfId="2" applyFont="1" applyFill="1">
      <alignment horizontal="right"/>
    </xf>
    <xf numFmtId="0" fontId="14" fillId="8" borderId="0" xfId="3" applyFont="1" applyFill="1">
      <alignment horizontal="right"/>
    </xf>
    <xf numFmtId="164" fontId="7" fillId="8" borderId="0" xfId="8" applyFont="1" applyFill="1">
      <alignment horizontal="right"/>
    </xf>
    <xf numFmtId="164" fontId="20" fillId="8" borderId="0" xfId="8" applyFont="1" applyFill="1">
      <alignment horizontal="right"/>
    </xf>
    <xf numFmtId="0" fontId="10" fillId="3" borderId="2" xfId="1" applyFont="1">
      <alignment horizontal="right" vertical="center"/>
    </xf>
    <xf numFmtId="0" fontId="13" fillId="0" borderId="1" xfId="2" applyFont="1">
      <alignment horizontal="right"/>
    </xf>
    <xf numFmtId="0" fontId="15" fillId="4" borderId="0" xfId="9" applyBorder="1">
      <alignment horizontal="center" vertical="center"/>
    </xf>
    <xf numFmtId="0" fontId="19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13" fillId="8" borderId="1" xfId="2" applyFont="1" applyFill="1">
      <alignment horizontal="right"/>
    </xf>
    <xf numFmtId="0" fontId="13" fillId="0" borderId="1" xfId="2" applyFont="1">
      <alignment horizontal="right"/>
    </xf>
    <xf numFmtId="0" fontId="10" fillId="3" borderId="2" xfId="1" applyFont="1">
      <alignment horizontal="right" vertical="center"/>
    </xf>
    <xf numFmtId="0" fontId="15" fillId="4" borderId="0" xfId="9" applyBorder="1">
      <alignment horizontal="center" vertical="center"/>
    </xf>
    <xf numFmtId="0" fontId="19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13" fillId="8" borderId="1" xfId="2" applyFont="1" applyFill="1">
      <alignment horizontal="right"/>
    </xf>
    <xf numFmtId="164" fontId="12" fillId="10" borderId="0" xfId="8" applyFont="1" applyFill="1">
      <alignment horizontal="right"/>
    </xf>
    <xf numFmtId="164" fontId="7" fillId="11" borderId="0" xfId="8" applyFont="1" applyFill="1">
      <alignment horizontal="right"/>
    </xf>
    <xf numFmtId="164" fontId="12" fillId="11" borderId="0" xfId="8" applyFont="1" applyFill="1">
      <alignment horizontal="right"/>
    </xf>
    <xf numFmtId="164" fontId="20" fillId="11" borderId="0" xfId="8" applyFont="1" applyFill="1">
      <alignment horizontal="right"/>
    </xf>
    <xf numFmtId="164" fontId="29" fillId="11" borderId="0" xfId="8" applyFont="1" applyFill="1">
      <alignment horizontal="right"/>
    </xf>
    <xf numFmtId="0" fontId="17" fillId="0" borderId="0" xfId="6" applyFont="1" applyAlignment="1">
      <alignment vertical="center" wrapText="1"/>
    </xf>
    <xf numFmtId="164" fontId="24" fillId="12" borderId="0" xfId="8" applyFont="1" applyFill="1">
      <alignment horizontal="right"/>
    </xf>
    <xf numFmtId="164" fontId="7" fillId="12" borderId="0" xfId="8" applyFont="1" applyFill="1">
      <alignment horizontal="right"/>
    </xf>
    <xf numFmtId="164" fontId="12" fillId="12" borderId="0" xfId="8" applyFont="1" applyFill="1">
      <alignment horizontal="right"/>
    </xf>
    <xf numFmtId="164" fontId="24" fillId="5" borderId="0" xfId="8" applyFont="1" applyFill="1">
      <alignment horizontal="right"/>
    </xf>
    <xf numFmtId="164" fontId="12" fillId="13" borderId="0" xfId="8" applyFont="1" applyFill="1">
      <alignment horizontal="right"/>
    </xf>
    <xf numFmtId="0" fontId="13" fillId="0" borderId="1" xfId="2" applyFont="1">
      <alignment horizontal="right"/>
    </xf>
    <xf numFmtId="0" fontId="10" fillId="3" borderId="2" xfId="1" applyFont="1">
      <alignment horizontal="right" vertical="center"/>
    </xf>
    <xf numFmtId="0" fontId="15" fillId="4" borderId="0" xfId="9" applyBorder="1">
      <alignment horizontal="center" vertical="center"/>
    </xf>
    <xf numFmtId="0" fontId="19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13" fillId="8" borderId="1" xfId="2" applyFont="1" applyFill="1">
      <alignment horizontal="right"/>
    </xf>
    <xf numFmtId="164" fontId="7" fillId="14" borderId="0" xfId="8" applyFont="1" applyFill="1">
      <alignment horizontal="right"/>
    </xf>
    <xf numFmtId="164" fontId="24" fillId="14" borderId="0" xfId="8" applyFont="1" applyFill="1" applyBorder="1">
      <alignment horizontal="right"/>
    </xf>
    <xf numFmtId="164" fontId="24" fillId="6" borderId="0" xfId="8" applyFont="1" applyFill="1" applyBorder="1">
      <alignment horizontal="right"/>
    </xf>
    <xf numFmtId="164" fontId="20" fillId="6" borderId="0" xfId="8" applyFont="1" applyFill="1" applyBorder="1">
      <alignment horizontal="right"/>
    </xf>
    <xf numFmtId="164" fontId="7" fillId="6" borderId="0" xfId="8" applyFont="1" applyFill="1" applyBorder="1">
      <alignment horizontal="right"/>
    </xf>
    <xf numFmtId="164" fontId="12" fillId="6" borderId="0" xfId="8" applyFont="1" applyFill="1" applyBorder="1">
      <alignment horizontal="right"/>
    </xf>
    <xf numFmtId="164" fontId="24" fillId="7" borderId="0" xfId="8" applyFont="1" applyFill="1" applyBorder="1">
      <alignment horizontal="right"/>
    </xf>
    <xf numFmtId="164" fontId="12" fillId="7" borderId="0" xfId="8" applyFont="1" applyFill="1" applyBorder="1">
      <alignment horizontal="right"/>
    </xf>
    <xf numFmtId="164" fontId="29" fillId="8" borderId="0" xfId="8" applyFont="1" applyFill="1">
      <alignment horizontal="right"/>
    </xf>
    <xf numFmtId="164" fontId="12" fillId="15" borderId="0" xfId="8" applyFont="1" applyFill="1">
      <alignment horizontal="right"/>
    </xf>
    <xf numFmtId="164" fontId="7" fillId="15" borderId="0" xfId="8" applyFont="1" applyFill="1">
      <alignment horizontal="right"/>
    </xf>
    <xf numFmtId="164" fontId="24" fillId="16" borderId="0" xfId="8" applyFont="1" applyFill="1">
      <alignment horizontal="right"/>
    </xf>
    <xf numFmtId="164" fontId="7" fillId="16" borderId="0" xfId="8" applyFont="1" applyFill="1">
      <alignment horizontal="right"/>
    </xf>
    <xf numFmtId="164" fontId="12" fillId="16" borderId="0" xfId="8" applyFont="1" applyFill="1">
      <alignment horizontal="right"/>
    </xf>
    <xf numFmtId="0" fontId="2" fillId="16" borderId="0" xfId="6" applyFont="1" applyFill="1" applyAlignment="1">
      <alignment horizontal="center"/>
    </xf>
    <xf numFmtId="0" fontId="15" fillId="4" borderId="0" xfId="9" applyBorder="1">
      <alignment horizontal="center" vertical="center"/>
    </xf>
    <xf numFmtId="0" fontId="19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8" fillId="3" borderId="2" xfId="1" applyFont="1">
      <alignment horizontal="right" vertical="center"/>
    </xf>
    <xf numFmtId="0" fontId="7" fillId="0" borderId="0" xfId="0" applyFont="1" applyFill="1">
      <alignment horizontal="right"/>
    </xf>
    <xf numFmtId="0" fontId="7" fillId="0" borderId="0" xfId="0" applyFont="1">
      <alignment horizontal="right"/>
    </xf>
    <xf numFmtId="0" fontId="5" fillId="0" borderId="1" xfId="2" applyFont="1">
      <alignment horizontal="right"/>
    </xf>
    <xf numFmtId="0" fontId="6" fillId="0" borderId="0" xfId="3" applyFont="1" applyFill="1">
      <alignment horizontal="right"/>
    </xf>
    <xf numFmtId="0" fontId="5" fillId="8" borderId="1" xfId="2" applyFont="1" applyFill="1">
      <alignment horizontal="right"/>
    </xf>
    <xf numFmtId="0" fontId="6" fillId="8" borderId="0" xfId="3" applyFont="1" applyFill="1">
      <alignment horizontal="right"/>
    </xf>
    <xf numFmtId="164" fontId="1" fillId="8" borderId="0" xfId="8" applyFont="1" applyFill="1">
      <alignment horizontal="right"/>
    </xf>
    <xf numFmtId="164" fontId="1" fillId="0" borderId="0" xfId="8" applyFont="1" applyFill="1">
      <alignment horizontal="right"/>
    </xf>
    <xf numFmtId="0" fontId="18" fillId="0" borderId="0" xfId="6" applyFont="1">
      <alignment horizontal="right"/>
    </xf>
    <xf numFmtId="0" fontId="10" fillId="3" borderId="2" xfId="1" applyFont="1">
      <alignment horizontal="right" vertical="center"/>
    </xf>
    <xf numFmtId="0" fontId="13" fillId="0" borderId="1" xfId="2" applyFont="1">
      <alignment horizontal="right"/>
    </xf>
    <xf numFmtId="0" fontId="0" fillId="3" borderId="2" xfId="5" applyFont="1" applyAlignment="1">
      <alignment horizontal="right" vertical="center" wrapText="1" indent="1"/>
    </xf>
    <xf numFmtId="0" fontId="15" fillId="4" borderId="0" xfId="9" applyBorder="1">
      <alignment horizontal="center" vertical="center"/>
    </xf>
    <xf numFmtId="0" fontId="19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16" fillId="0" borderId="0" xfId="6" applyFont="1" applyAlignment="1">
      <alignment horizontal="center" vertical="center" wrapText="1"/>
    </xf>
    <xf numFmtId="0" fontId="23" fillId="0" borderId="0" xfId="6" applyFont="1" applyAlignment="1">
      <alignment horizontal="center"/>
    </xf>
    <xf numFmtId="0" fontId="22" fillId="0" borderId="0" xfId="6" applyFont="1" applyAlignment="1">
      <alignment horizontal="center" vertical="center"/>
    </xf>
    <xf numFmtId="0" fontId="13" fillId="0" borderId="1" xfId="2" applyFont="1" applyFill="1">
      <alignment horizontal="right"/>
    </xf>
    <xf numFmtId="0" fontId="21" fillId="0" borderId="0" xfId="6" applyFont="1" applyAlignment="1">
      <alignment horizontal="center"/>
    </xf>
    <xf numFmtId="0" fontId="25" fillId="0" borderId="0" xfId="6" applyFont="1" applyAlignment="1">
      <alignment horizontal="center"/>
    </xf>
    <xf numFmtId="0" fontId="25" fillId="0" borderId="0" xfId="6" applyFont="1" applyFill="1" applyAlignment="1">
      <alignment horizontal="center"/>
    </xf>
    <xf numFmtId="0" fontId="27" fillId="0" borderId="1" xfId="2" applyFont="1" applyFill="1">
      <alignment horizontal="right"/>
    </xf>
    <xf numFmtId="0" fontId="30" fillId="0" borderId="0" xfId="6" applyFont="1" applyAlignment="1">
      <alignment horizontal="center" vertical="center" wrapText="1"/>
    </xf>
    <xf numFmtId="0" fontId="13" fillId="8" borderId="1" xfId="2" applyFont="1" applyFill="1">
      <alignment horizontal="right"/>
    </xf>
    <xf numFmtId="0" fontId="5" fillId="8" borderId="1" xfId="2" applyFont="1" applyFill="1">
      <alignment horizontal="right"/>
    </xf>
    <xf numFmtId="0" fontId="5" fillId="0" borderId="1" xfId="2" applyFont="1">
      <alignment horizontal="right"/>
    </xf>
    <xf numFmtId="0" fontId="8" fillId="3" borderId="2" xfId="1" applyFont="1">
      <alignment horizontal="right" vertical="center"/>
    </xf>
  </cellXfs>
  <cellStyles count="10">
    <cellStyle name="Accent5" xfId="9" builtinId="45" customBuiltin="1"/>
    <cellStyle name="Dan" xfId="8" xr:uid="{00000000-0005-0000-0000-000001000000}"/>
    <cellStyle name="Heading 1" xfId="1" builtinId="16" customBuiltin="1"/>
    <cellStyle name="Heading 2" xfId="2" builtinId="17" customBuiltin="1"/>
    <cellStyle name="Heading 3" xfId="3" builtinId="18" customBuiltin="1"/>
    <cellStyle name="Heading 4" xfId="7" builtinId="19" customBuiltin="1"/>
    <cellStyle name="Input" xfId="4" builtinId="20" customBuiltin="1"/>
    <cellStyle name="Normal" xfId="0" builtinId="0" customBuiltin="1"/>
    <cellStyle name="Note" xfId="5" builtinId="10" customBuiltin="1"/>
    <cellStyle name="Title" xfId="6" builtinId="15" customBuiltin="1"/>
  </cellStyles>
  <dxfs count="168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00B0F0"/>
      <color rgb="FFD09090"/>
      <color rgb="FF306DE8"/>
      <color rgb="FF80CFF6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3" name="Picture 1" descr="Untitled-1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43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4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74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Hardcover">
      <a:dk1>
        <a:sysClr val="windowText" lastClr="000000"/>
      </a:dk1>
      <a:lt1>
        <a:sysClr val="window" lastClr="FFFFFF"/>
      </a:lt1>
      <a:dk2>
        <a:srgbClr val="895D1D"/>
      </a:dk2>
      <a:lt2>
        <a:srgbClr val="ECE9C6"/>
      </a:lt2>
      <a:accent1>
        <a:srgbClr val="873624"/>
      </a:accent1>
      <a:accent2>
        <a:srgbClr val="D6862D"/>
      </a:accent2>
      <a:accent3>
        <a:srgbClr val="D0BE40"/>
      </a:accent3>
      <a:accent4>
        <a:srgbClr val="877F6C"/>
      </a:accent4>
      <a:accent5>
        <a:srgbClr val="972109"/>
      </a:accent5>
      <a:accent6>
        <a:srgbClr val="AEB795"/>
      </a:accent6>
      <a:hlink>
        <a:srgbClr val="CC9900"/>
      </a:hlink>
      <a:folHlink>
        <a:srgbClr val="B2B2B2"/>
      </a:folHlink>
    </a:clrScheme>
    <a:fontScheme name="Global Calendar">
      <a:majorFont>
        <a:latin typeface="Century Gothic"/>
        <a:ea typeface=""/>
        <a:cs typeface=""/>
      </a:majorFont>
      <a:minorFont>
        <a:latin typeface="Euphemi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/>
    <pageSetUpPr autoPageBreaks="0" fitToPage="1"/>
  </sheetPr>
  <dimension ref="A1:AL30"/>
  <sheetViews>
    <sheetView showGridLines="0" topLeftCell="A15" zoomScaleNormal="100" workbookViewId="0">
      <selection activeCell="W13" sqref="W13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21875" style="2" customWidth="1"/>
    <col min="11" max="11" width="3.77734375" style="2" customWidth="1"/>
    <col min="12" max="17" width="3.77734375" style="2"/>
    <col min="18" max="18" width="3.77734375" style="2" customWidth="1"/>
    <col min="19" max="25" width="3.77734375" style="2"/>
    <col min="26" max="26" width="4.109375" style="2" customWidth="1"/>
    <col min="27" max="32" width="3.77734375" style="2"/>
    <col min="33" max="33" width="2.77734375" customWidth="1"/>
    <col min="34" max="34" width="3.77734375" customWidth="1"/>
  </cols>
  <sheetData>
    <row r="1" spans="1:38" ht="64.5" hidden="1" customHeight="1" thickTop="1" x14ac:dyDescent="0.4">
      <c r="A1" s="1"/>
      <c r="B1" s="118" t="s">
        <v>0</v>
      </c>
      <c r="C1" s="118"/>
      <c r="D1" s="118"/>
      <c r="E1" s="118"/>
      <c r="F1" s="118"/>
      <c r="G1" s="118"/>
      <c r="H1" s="118"/>
      <c r="I1" s="118"/>
      <c r="J1" s="118"/>
      <c r="K1" s="118"/>
      <c r="L1" s="121" t="s">
        <v>2</v>
      </c>
      <c r="M1" s="121"/>
      <c r="N1" s="121"/>
      <c r="O1" s="121"/>
      <c r="P1" s="121"/>
      <c r="Q1" s="18"/>
      <c r="R1" s="120" t="s">
        <v>1</v>
      </c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</row>
    <row r="2" spans="1:38" ht="50.25" customHeight="1" x14ac:dyDescent="0.45">
      <c r="A2" s="3"/>
      <c r="B2" s="117">
        <v>2021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</row>
    <row r="3" spans="1:38" ht="50.25" customHeight="1" x14ac:dyDescent="0.4">
      <c r="A3" s="3"/>
      <c r="B3" s="122" t="s">
        <v>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</row>
    <row r="4" spans="1:38" ht="35.1" customHeight="1" x14ac:dyDescent="0.4">
      <c r="A4" s="3"/>
      <c r="B4" s="12"/>
      <c r="C4" s="12"/>
      <c r="D4" s="12"/>
      <c r="E4" s="12"/>
      <c r="F4" s="12"/>
      <c r="G4" s="12"/>
      <c r="H4" s="12"/>
      <c r="I4" s="19"/>
      <c r="J4" s="12"/>
      <c r="K4" s="12"/>
      <c r="L4" s="12"/>
      <c r="M4" s="12"/>
      <c r="N4" s="13" t="s">
        <v>5</v>
      </c>
      <c r="O4" s="12"/>
      <c r="P4" s="12"/>
      <c r="Q4" s="19"/>
      <c r="R4" s="12"/>
      <c r="S4" s="12"/>
      <c r="T4" s="12"/>
      <c r="U4" s="12"/>
      <c r="V4" s="12"/>
      <c r="W4" s="12"/>
      <c r="X4" s="12"/>
      <c r="Y4" s="19"/>
      <c r="Z4" s="12"/>
      <c r="AA4" s="12"/>
      <c r="AB4" s="12"/>
      <c r="AC4" s="12"/>
      <c r="AD4" s="12"/>
      <c r="AE4" s="12"/>
      <c r="AF4" s="12"/>
    </row>
    <row r="5" spans="1:38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8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23" t="s">
        <v>28</v>
      </c>
      <c r="M6" s="123"/>
      <c r="N6" s="123"/>
      <c r="O6" s="123"/>
      <c r="P6" s="123"/>
      <c r="Q6" s="20"/>
      <c r="R6" s="8"/>
      <c r="S6" s="10"/>
      <c r="T6" s="124" t="s">
        <v>4</v>
      </c>
      <c r="U6" s="124"/>
      <c r="V6" s="124"/>
      <c r="W6" s="124"/>
      <c r="X6" s="124"/>
      <c r="Y6" s="21"/>
      <c r="Z6" s="8"/>
      <c r="AA6" s="8"/>
      <c r="AB6" s="8"/>
      <c r="AC6" s="8"/>
      <c r="AD6" s="8"/>
      <c r="AE6" s="8"/>
      <c r="AF6" s="8"/>
    </row>
    <row r="7" spans="1:38" ht="31.5" customHeight="1" x14ac:dyDescent="0.4">
      <c r="B7" s="119" t="str">
        <f>MonthHeaders</f>
        <v>SIJEČANJ</v>
      </c>
      <c r="C7" s="119"/>
      <c r="D7" s="119"/>
      <c r="E7" s="119"/>
      <c r="F7" s="119"/>
      <c r="G7" s="119"/>
      <c r="H7" s="119"/>
      <c r="I7" s="17"/>
      <c r="J7" s="119" t="str">
        <f>MonthHeaders</f>
        <v>VELJAČA</v>
      </c>
      <c r="K7" s="119"/>
      <c r="L7" s="119"/>
      <c r="M7" s="119"/>
      <c r="N7" s="119"/>
      <c r="O7" s="119"/>
      <c r="P7" s="119"/>
      <c r="Q7" s="17"/>
      <c r="R7" s="119" t="str">
        <f>MonthHeaders</f>
        <v>OŽUJAK</v>
      </c>
      <c r="S7" s="119"/>
      <c r="T7" s="119"/>
      <c r="U7" s="119"/>
      <c r="V7" s="119"/>
      <c r="W7" s="119"/>
      <c r="X7" s="119"/>
      <c r="Y7" s="17"/>
      <c r="Z7" s="119" t="str">
        <f>MonthHeaders</f>
        <v>TRAVANJ</v>
      </c>
      <c r="AA7" s="119"/>
      <c r="AB7" s="119"/>
      <c r="AC7" s="119"/>
      <c r="AD7" s="119"/>
      <c r="AE7" s="119"/>
      <c r="AF7" s="119"/>
    </row>
    <row r="8" spans="1:38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8" ht="18" customHeight="1" x14ac:dyDescent="0.4">
      <c r="B9" s="14">
        <f t="array" ref="B9:H14">Sij</f>
        <v>44193</v>
      </c>
      <c r="C9" s="14">
        <v>44194</v>
      </c>
      <c r="D9" s="14">
        <v>44195</v>
      </c>
      <c r="E9" s="11">
        <v>44196</v>
      </c>
      <c r="F9" s="14">
        <v>44197</v>
      </c>
      <c r="G9" s="44">
        <v>44198</v>
      </c>
      <c r="H9" s="14">
        <v>44199</v>
      </c>
      <c r="I9" s="14"/>
      <c r="J9" s="14">
        <f t="array" ref="J9:P14">Velj</f>
        <v>44228</v>
      </c>
      <c r="K9" s="14">
        <v>44229</v>
      </c>
      <c r="L9" s="14">
        <v>44230</v>
      </c>
      <c r="M9" s="14">
        <v>44231</v>
      </c>
      <c r="N9" s="14">
        <v>44232</v>
      </c>
      <c r="O9" s="44">
        <v>44233</v>
      </c>
      <c r="P9" s="14">
        <v>44234</v>
      </c>
      <c r="Q9" s="14"/>
      <c r="R9" s="14">
        <f t="array" ref="R9:X14">Ožu</f>
        <v>44256</v>
      </c>
      <c r="S9" s="14">
        <v>44257</v>
      </c>
      <c r="T9" s="14">
        <v>44258</v>
      </c>
      <c r="U9" s="14">
        <v>44259</v>
      </c>
      <c r="V9" s="14">
        <v>44260</v>
      </c>
      <c r="W9" s="11">
        <v>44261</v>
      </c>
      <c r="X9" s="14">
        <v>44262</v>
      </c>
      <c r="Y9" s="14"/>
      <c r="Z9" s="11">
        <f t="array" ref="Z9:AF14">Tra</f>
        <v>44284</v>
      </c>
      <c r="AA9" s="14">
        <v>44285</v>
      </c>
      <c r="AB9" s="14">
        <v>44286</v>
      </c>
      <c r="AC9" s="11">
        <v>44287</v>
      </c>
      <c r="AD9" s="14">
        <v>44288</v>
      </c>
      <c r="AE9" s="44">
        <v>44289</v>
      </c>
      <c r="AF9" s="14">
        <v>44290</v>
      </c>
    </row>
    <row r="10" spans="1:38" ht="18" customHeight="1" x14ac:dyDescent="0.4">
      <c r="B10" s="11">
        <v>44200</v>
      </c>
      <c r="C10" s="43">
        <v>44201</v>
      </c>
      <c r="D10" s="14">
        <v>44202</v>
      </c>
      <c r="E10" s="11">
        <v>44203</v>
      </c>
      <c r="F10" s="14">
        <v>44204</v>
      </c>
      <c r="G10" s="44">
        <v>44205</v>
      </c>
      <c r="H10" s="14">
        <v>44206</v>
      </c>
      <c r="I10" s="14"/>
      <c r="J10" s="11">
        <v>44235</v>
      </c>
      <c r="K10" s="43">
        <v>44236</v>
      </c>
      <c r="L10" s="46">
        <v>44237</v>
      </c>
      <c r="M10" s="11">
        <v>44238</v>
      </c>
      <c r="N10" s="14">
        <v>44239</v>
      </c>
      <c r="O10" s="44">
        <v>44240</v>
      </c>
      <c r="P10" s="14">
        <v>44241</v>
      </c>
      <c r="Q10" s="14"/>
      <c r="R10" s="11">
        <v>44263</v>
      </c>
      <c r="S10" s="43">
        <v>44264</v>
      </c>
      <c r="T10" s="46">
        <v>44265</v>
      </c>
      <c r="U10" s="11">
        <v>44266</v>
      </c>
      <c r="V10" s="14">
        <v>44267</v>
      </c>
      <c r="W10" s="44">
        <v>44268</v>
      </c>
      <c r="X10" s="14">
        <v>44269</v>
      </c>
      <c r="Y10" s="14"/>
      <c r="Z10" s="11">
        <v>44291</v>
      </c>
      <c r="AA10" s="43">
        <v>44292</v>
      </c>
      <c r="AB10" s="46">
        <v>44293</v>
      </c>
      <c r="AC10" s="11">
        <v>44294</v>
      </c>
      <c r="AD10" s="14">
        <v>44295</v>
      </c>
      <c r="AE10" s="44">
        <v>44296</v>
      </c>
      <c r="AF10" s="14">
        <v>44297</v>
      </c>
      <c r="AL10" s="51"/>
    </row>
    <row r="11" spans="1:38" ht="18" customHeight="1" x14ac:dyDescent="0.4">
      <c r="B11" s="11">
        <v>44207</v>
      </c>
      <c r="C11" s="43">
        <v>44208</v>
      </c>
      <c r="D11" s="46">
        <v>44209</v>
      </c>
      <c r="E11" s="11">
        <v>44210</v>
      </c>
      <c r="F11" s="14">
        <v>44211</v>
      </c>
      <c r="G11" s="44">
        <v>44212</v>
      </c>
      <c r="H11" s="14">
        <v>44213</v>
      </c>
      <c r="I11" s="14"/>
      <c r="J11" s="11">
        <v>44242</v>
      </c>
      <c r="K11" s="43">
        <v>44243</v>
      </c>
      <c r="L11" s="59">
        <v>44244</v>
      </c>
      <c r="M11" s="11">
        <v>44245</v>
      </c>
      <c r="N11" s="14">
        <v>44246</v>
      </c>
      <c r="O11" s="44">
        <v>44247</v>
      </c>
      <c r="P11" s="14">
        <v>44248</v>
      </c>
      <c r="Q11" s="14"/>
      <c r="R11" s="11">
        <v>44270</v>
      </c>
      <c r="S11" s="43">
        <v>44271</v>
      </c>
      <c r="T11" s="59">
        <v>44272</v>
      </c>
      <c r="U11" s="11">
        <v>44273</v>
      </c>
      <c r="V11" s="14">
        <v>44274</v>
      </c>
      <c r="W11" s="44">
        <v>44275</v>
      </c>
      <c r="X11" s="14">
        <v>44276</v>
      </c>
      <c r="Y11" s="14"/>
      <c r="Z11" s="11">
        <v>44298</v>
      </c>
      <c r="AA11" s="43">
        <v>44299</v>
      </c>
      <c r="AB11" s="14">
        <v>44300</v>
      </c>
      <c r="AC11" s="11">
        <v>44301</v>
      </c>
      <c r="AD11" s="14">
        <v>44302</v>
      </c>
      <c r="AE11" s="44">
        <v>44303</v>
      </c>
      <c r="AF11" s="14">
        <v>44304</v>
      </c>
    </row>
    <row r="12" spans="1:38" ht="18" customHeight="1" x14ac:dyDescent="0.4">
      <c r="B12" s="11">
        <v>44214</v>
      </c>
      <c r="C12" s="43">
        <v>44215</v>
      </c>
      <c r="D12" s="14">
        <v>44216</v>
      </c>
      <c r="E12" s="11">
        <v>44217</v>
      </c>
      <c r="F12" s="14">
        <v>44218</v>
      </c>
      <c r="G12" s="44">
        <v>44219</v>
      </c>
      <c r="H12" s="14">
        <v>44220</v>
      </c>
      <c r="I12" s="14"/>
      <c r="J12" s="11">
        <v>44249</v>
      </c>
      <c r="K12" s="43">
        <v>44250</v>
      </c>
      <c r="L12" s="46">
        <v>44251</v>
      </c>
      <c r="M12" s="11">
        <v>44252</v>
      </c>
      <c r="N12" s="14">
        <v>44253</v>
      </c>
      <c r="O12" s="44">
        <v>44254</v>
      </c>
      <c r="P12" s="14">
        <v>44255</v>
      </c>
      <c r="Q12" s="14"/>
      <c r="R12" s="11">
        <v>44277</v>
      </c>
      <c r="S12" s="43">
        <v>44278</v>
      </c>
      <c r="T12" s="46">
        <v>44279</v>
      </c>
      <c r="U12" s="11">
        <v>44280</v>
      </c>
      <c r="V12" s="14">
        <v>44281</v>
      </c>
      <c r="W12" s="44">
        <v>44282</v>
      </c>
      <c r="X12" s="14">
        <v>44283</v>
      </c>
      <c r="Y12" s="14"/>
      <c r="Z12" s="11">
        <v>44305</v>
      </c>
      <c r="AA12" s="43">
        <v>44306</v>
      </c>
      <c r="AB12" s="46">
        <v>44307</v>
      </c>
      <c r="AC12" s="11">
        <v>44308</v>
      </c>
      <c r="AD12" s="14">
        <v>44309</v>
      </c>
      <c r="AE12" s="44">
        <v>44310</v>
      </c>
      <c r="AF12" s="14">
        <v>44311</v>
      </c>
    </row>
    <row r="13" spans="1:38" ht="18" customHeight="1" x14ac:dyDescent="0.4">
      <c r="B13" s="11">
        <v>44221</v>
      </c>
      <c r="C13" s="43">
        <v>44222</v>
      </c>
      <c r="D13" s="46">
        <v>44223</v>
      </c>
      <c r="E13" s="11">
        <v>44224</v>
      </c>
      <c r="F13" s="14">
        <v>44225</v>
      </c>
      <c r="G13" s="14">
        <v>44226</v>
      </c>
      <c r="H13" s="14">
        <v>44227</v>
      </c>
      <c r="I13" s="14"/>
      <c r="J13" s="11">
        <v>44256</v>
      </c>
      <c r="K13" s="59">
        <v>44257</v>
      </c>
      <c r="L13" s="59">
        <v>44258</v>
      </c>
      <c r="M13" s="11">
        <v>44259</v>
      </c>
      <c r="N13" s="14">
        <v>44260</v>
      </c>
      <c r="O13" s="59">
        <v>44261</v>
      </c>
      <c r="P13" s="14">
        <v>44262</v>
      </c>
      <c r="Q13" s="14"/>
      <c r="R13" s="11">
        <v>44284</v>
      </c>
      <c r="S13" s="43">
        <v>44285</v>
      </c>
      <c r="T13" s="59">
        <v>44286</v>
      </c>
      <c r="U13" s="11">
        <v>44287</v>
      </c>
      <c r="V13" s="14">
        <v>44288</v>
      </c>
      <c r="W13" s="44">
        <v>44289</v>
      </c>
      <c r="X13" s="14">
        <v>44290</v>
      </c>
      <c r="Y13" s="14"/>
      <c r="Z13" s="11">
        <v>44312</v>
      </c>
      <c r="AA13" s="43">
        <v>44313</v>
      </c>
      <c r="AB13" s="14">
        <v>44314</v>
      </c>
      <c r="AC13" s="14">
        <v>44315</v>
      </c>
      <c r="AD13" s="14">
        <v>44316</v>
      </c>
      <c r="AE13" s="14">
        <v>44317</v>
      </c>
      <c r="AF13" s="14">
        <v>44318</v>
      </c>
    </row>
    <row r="14" spans="1:38" ht="18" customHeight="1" x14ac:dyDescent="0.4">
      <c r="B14" s="14">
        <v>44228</v>
      </c>
      <c r="C14" s="14">
        <v>44229</v>
      </c>
      <c r="D14" s="14">
        <v>44230</v>
      </c>
      <c r="E14" s="14">
        <v>44231</v>
      </c>
      <c r="F14" s="14">
        <v>44232</v>
      </c>
      <c r="G14" s="14">
        <v>44233</v>
      </c>
      <c r="H14" s="14">
        <v>44234</v>
      </c>
      <c r="I14" s="14"/>
      <c r="J14" s="14">
        <v>44263</v>
      </c>
      <c r="K14" s="14">
        <v>44264</v>
      </c>
      <c r="L14" s="14">
        <v>44265</v>
      </c>
      <c r="M14" s="14">
        <v>44266</v>
      </c>
      <c r="N14" s="14">
        <v>44267</v>
      </c>
      <c r="O14" s="14">
        <v>44268</v>
      </c>
      <c r="P14" s="14">
        <v>44269</v>
      </c>
      <c r="Q14" s="14"/>
      <c r="R14" s="14">
        <v>44291</v>
      </c>
      <c r="S14" s="59">
        <v>44292</v>
      </c>
      <c r="T14" s="14">
        <v>44293</v>
      </c>
      <c r="U14" s="14">
        <v>44294</v>
      </c>
      <c r="V14" s="14">
        <v>44295</v>
      </c>
      <c r="W14" s="14">
        <v>44296</v>
      </c>
      <c r="X14" s="14">
        <v>44297</v>
      </c>
      <c r="Y14" s="14"/>
      <c r="Z14" s="14">
        <v>44319</v>
      </c>
      <c r="AA14" s="14">
        <v>44320</v>
      </c>
      <c r="AB14" s="14">
        <v>44321</v>
      </c>
      <c r="AC14" s="14">
        <v>44322</v>
      </c>
      <c r="AD14" s="14">
        <v>44323</v>
      </c>
      <c r="AE14" s="14">
        <v>44324</v>
      </c>
      <c r="AF14" s="14">
        <v>44325</v>
      </c>
    </row>
    <row r="15" spans="1:38" ht="31.5" customHeight="1" x14ac:dyDescent="0.4">
      <c r="B15" s="119" t="str">
        <f>MonthHeaders</f>
        <v>SVIBANJ</v>
      </c>
      <c r="C15" s="119"/>
      <c r="D15" s="119"/>
      <c r="E15" s="119"/>
      <c r="F15" s="119"/>
      <c r="G15" s="119"/>
      <c r="H15" s="119"/>
      <c r="I15" s="17"/>
      <c r="J15" s="119" t="str">
        <f>MonthHeaders</f>
        <v>LIPANJ</v>
      </c>
      <c r="K15" s="119"/>
      <c r="L15" s="119"/>
      <c r="M15" s="119"/>
      <c r="N15" s="119"/>
      <c r="O15" s="119"/>
      <c r="P15" s="119"/>
      <c r="Q15" s="17"/>
      <c r="R15" s="119" t="str">
        <f>MonthHeaders</f>
        <v>SRPANJ</v>
      </c>
      <c r="S15" s="119"/>
      <c r="T15" s="119"/>
      <c r="U15" s="119"/>
      <c r="V15" s="119"/>
      <c r="W15" s="119"/>
      <c r="X15" s="119"/>
      <c r="Y15" s="17"/>
      <c r="Z15" s="119" t="str">
        <f>MonthHeaders</f>
        <v>KOLOVOZ</v>
      </c>
      <c r="AA15" s="119"/>
      <c r="AB15" s="119"/>
      <c r="AC15" s="119"/>
      <c r="AD15" s="119"/>
      <c r="AE15" s="119"/>
      <c r="AF15" s="119"/>
    </row>
    <row r="16" spans="1:38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14">
        <f t="array" ref="B17:H22">Svi</f>
        <v>44312</v>
      </c>
      <c r="C17" s="14">
        <v>44313</v>
      </c>
      <c r="D17" s="14">
        <v>44314</v>
      </c>
      <c r="E17" s="11">
        <v>44315</v>
      </c>
      <c r="F17" s="14">
        <v>44316</v>
      </c>
      <c r="G17" s="44">
        <v>44317</v>
      </c>
      <c r="H17" s="14">
        <v>44318</v>
      </c>
      <c r="I17" s="14"/>
      <c r="J17" s="14">
        <f t="array" ref="J17:P22">Lip</f>
        <v>44347</v>
      </c>
      <c r="K17" s="43">
        <v>44348</v>
      </c>
      <c r="L17" s="46">
        <v>44349</v>
      </c>
      <c r="M17" s="14">
        <v>44350</v>
      </c>
      <c r="N17" s="14">
        <v>44351</v>
      </c>
      <c r="O17" s="44">
        <v>44352</v>
      </c>
      <c r="P17" s="14">
        <v>44353</v>
      </c>
      <c r="Q17" s="14"/>
      <c r="R17" s="11">
        <f t="array" ref="R17:X22">Srp</f>
        <v>44375</v>
      </c>
      <c r="S17" s="14">
        <v>44376</v>
      </c>
      <c r="T17" s="90">
        <v>44377</v>
      </c>
      <c r="U17" s="60">
        <v>44378</v>
      </c>
      <c r="V17" s="59">
        <v>44379</v>
      </c>
      <c r="W17" s="44">
        <v>44380</v>
      </c>
      <c r="X17" s="14">
        <v>44381</v>
      </c>
      <c r="Y17" s="30"/>
      <c r="Z17" s="30">
        <f t="array" ref="Z17:AF22">Kol</f>
        <v>44403</v>
      </c>
      <c r="AA17" s="30">
        <v>44404</v>
      </c>
      <c r="AB17" s="30">
        <v>44405</v>
      </c>
      <c r="AC17" s="30">
        <v>44406</v>
      </c>
      <c r="AD17" s="30">
        <v>44407</v>
      </c>
      <c r="AE17" s="45">
        <v>44408</v>
      </c>
      <c r="AF17" s="30">
        <v>44409</v>
      </c>
    </row>
    <row r="18" spans="2:32" ht="18" customHeight="1" x14ac:dyDescent="0.4">
      <c r="B18" s="11">
        <v>44319</v>
      </c>
      <c r="C18" s="43">
        <v>44320</v>
      </c>
      <c r="D18" s="46">
        <v>44321</v>
      </c>
      <c r="E18" s="11">
        <v>44322</v>
      </c>
      <c r="F18" s="14">
        <v>44323</v>
      </c>
      <c r="G18" s="44">
        <v>44324</v>
      </c>
      <c r="H18" s="14">
        <v>44325</v>
      </c>
      <c r="I18" s="14"/>
      <c r="J18" s="11">
        <v>44354</v>
      </c>
      <c r="K18" s="43">
        <v>44355</v>
      </c>
      <c r="L18" s="14">
        <v>44356</v>
      </c>
      <c r="M18" s="11">
        <v>44357</v>
      </c>
      <c r="N18" s="14">
        <v>44358</v>
      </c>
      <c r="O18" s="44">
        <v>44359</v>
      </c>
      <c r="P18" s="14">
        <v>44360</v>
      </c>
      <c r="Q18" s="14"/>
      <c r="R18" s="60">
        <v>44382</v>
      </c>
      <c r="S18" s="43">
        <v>44383</v>
      </c>
      <c r="T18" s="59">
        <v>44384</v>
      </c>
      <c r="U18" s="60">
        <v>44385</v>
      </c>
      <c r="V18" s="59">
        <v>44386</v>
      </c>
      <c r="W18" s="44">
        <v>44387</v>
      </c>
      <c r="X18" s="14">
        <v>44388</v>
      </c>
      <c r="Y18" s="30"/>
      <c r="Z18" s="29">
        <v>44410</v>
      </c>
      <c r="AA18" s="29">
        <v>44411</v>
      </c>
      <c r="AB18" s="29">
        <v>44412</v>
      </c>
      <c r="AC18" s="29">
        <v>44413</v>
      </c>
      <c r="AD18" s="29">
        <v>44414</v>
      </c>
      <c r="AE18" s="29">
        <v>44415</v>
      </c>
      <c r="AF18" s="30">
        <v>44416</v>
      </c>
    </row>
    <row r="19" spans="2:32" ht="18" customHeight="1" x14ac:dyDescent="0.4">
      <c r="B19" s="11">
        <v>44326</v>
      </c>
      <c r="C19" s="43">
        <v>44327</v>
      </c>
      <c r="D19" s="14">
        <v>44328</v>
      </c>
      <c r="E19" s="11">
        <v>44329</v>
      </c>
      <c r="F19" s="14">
        <v>44330</v>
      </c>
      <c r="G19" s="44">
        <v>44331</v>
      </c>
      <c r="H19" s="14">
        <v>44332</v>
      </c>
      <c r="I19" s="14"/>
      <c r="J19" s="11">
        <v>44361</v>
      </c>
      <c r="K19" s="43">
        <v>44362</v>
      </c>
      <c r="L19" s="46">
        <v>44363</v>
      </c>
      <c r="M19" s="11">
        <v>44364</v>
      </c>
      <c r="N19" s="14">
        <v>44365</v>
      </c>
      <c r="O19" s="44">
        <v>44366</v>
      </c>
      <c r="P19" s="14">
        <v>44367</v>
      </c>
      <c r="Q19" s="14"/>
      <c r="R19" s="44">
        <v>44389</v>
      </c>
      <c r="S19" s="43">
        <v>44390</v>
      </c>
      <c r="T19" s="46">
        <v>44391</v>
      </c>
      <c r="U19" s="44">
        <v>44392</v>
      </c>
      <c r="V19" s="43">
        <v>44393</v>
      </c>
      <c r="W19" s="44">
        <v>44394</v>
      </c>
      <c r="X19" s="14">
        <v>44395</v>
      </c>
      <c r="Y19" s="30"/>
      <c r="Z19" s="29">
        <v>44417</v>
      </c>
      <c r="AA19" s="29">
        <v>44418</v>
      </c>
      <c r="AB19" s="73">
        <v>44419</v>
      </c>
      <c r="AC19" s="29">
        <v>44420</v>
      </c>
      <c r="AD19" s="29">
        <v>44421</v>
      </c>
      <c r="AE19" s="29">
        <v>44422</v>
      </c>
      <c r="AF19" s="30">
        <v>44423</v>
      </c>
    </row>
    <row r="20" spans="2:32" ht="18" customHeight="1" x14ac:dyDescent="0.4">
      <c r="B20" s="11">
        <v>44333</v>
      </c>
      <c r="C20" s="43">
        <v>44334</v>
      </c>
      <c r="D20" s="46">
        <v>44335</v>
      </c>
      <c r="E20" s="11">
        <v>44336</v>
      </c>
      <c r="F20" s="14">
        <v>44337</v>
      </c>
      <c r="G20" s="44">
        <v>44338</v>
      </c>
      <c r="H20" s="14">
        <v>44339</v>
      </c>
      <c r="I20" s="14"/>
      <c r="J20" s="11">
        <v>44368</v>
      </c>
      <c r="K20" s="43">
        <v>44369</v>
      </c>
      <c r="L20" s="14">
        <v>44370</v>
      </c>
      <c r="M20" s="11">
        <v>44371</v>
      </c>
      <c r="N20" s="14">
        <v>44372</v>
      </c>
      <c r="O20" s="44">
        <v>44373</v>
      </c>
      <c r="P20" s="14">
        <v>44374</v>
      </c>
      <c r="Q20" s="14"/>
      <c r="R20" s="44">
        <v>44396</v>
      </c>
      <c r="S20" s="43">
        <v>44397</v>
      </c>
      <c r="T20" s="43">
        <v>44398</v>
      </c>
      <c r="U20" s="44">
        <v>44399</v>
      </c>
      <c r="V20" s="43">
        <v>44400</v>
      </c>
      <c r="W20" s="44">
        <v>44401</v>
      </c>
      <c r="X20" s="14">
        <v>44402</v>
      </c>
      <c r="Y20" s="30"/>
      <c r="Z20" s="29">
        <v>44424</v>
      </c>
      <c r="AA20" s="29">
        <v>44425</v>
      </c>
      <c r="AB20" s="29">
        <v>44426</v>
      </c>
      <c r="AC20" s="29">
        <v>44427</v>
      </c>
      <c r="AD20" s="29">
        <v>44428</v>
      </c>
      <c r="AE20" s="29">
        <v>44429</v>
      </c>
      <c r="AF20" s="30">
        <v>44430</v>
      </c>
    </row>
    <row r="21" spans="2:32" ht="18" customHeight="1" x14ac:dyDescent="0.4">
      <c r="B21" s="11">
        <v>44340</v>
      </c>
      <c r="C21" s="43">
        <v>44341</v>
      </c>
      <c r="D21" s="14">
        <v>44342</v>
      </c>
      <c r="E21" s="11">
        <v>44343</v>
      </c>
      <c r="F21" s="14">
        <v>44344</v>
      </c>
      <c r="G21" s="43">
        <v>44345</v>
      </c>
      <c r="H21" s="14">
        <v>44346</v>
      </c>
      <c r="I21" s="14"/>
      <c r="J21" s="60">
        <v>44375</v>
      </c>
      <c r="K21" s="43">
        <v>44376</v>
      </c>
      <c r="L21" s="46">
        <v>44377</v>
      </c>
      <c r="M21" s="11">
        <v>44378</v>
      </c>
      <c r="N21" s="14">
        <v>44379</v>
      </c>
      <c r="O21" s="11">
        <v>44380</v>
      </c>
      <c r="P21" s="14">
        <v>44381</v>
      </c>
      <c r="Q21" s="14"/>
      <c r="R21" s="44">
        <v>44403</v>
      </c>
      <c r="S21" s="43">
        <v>44404</v>
      </c>
      <c r="T21" s="46">
        <v>44405</v>
      </c>
      <c r="U21" s="43">
        <v>44406</v>
      </c>
      <c r="V21" s="43">
        <v>44407</v>
      </c>
      <c r="W21" s="43">
        <v>44408</v>
      </c>
      <c r="X21" s="14">
        <v>44409</v>
      </c>
      <c r="Y21" s="30"/>
      <c r="Z21" s="29">
        <v>44431</v>
      </c>
      <c r="AA21" s="29">
        <v>44432</v>
      </c>
      <c r="AB21" s="73">
        <v>44433</v>
      </c>
      <c r="AC21" s="29">
        <v>44434</v>
      </c>
      <c r="AD21" s="29">
        <v>44435</v>
      </c>
      <c r="AE21" s="29">
        <v>44436</v>
      </c>
      <c r="AF21" s="30">
        <v>44437</v>
      </c>
    </row>
    <row r="22" spans="2:32" ht="18" customHeight="1" x14ac:dyDescent="0.4">
      <c r="B22" s="5">
        <v>44347</v>
      </c>
      <c r="C22" s="5">
        <v>44348</v>
      </c>
      <c r="D22" s="5">
        <v>44349</v>
      </c>
      <c r="E22" s="5">
        <v>44350</v>
      </c>
      <c r="F22" s="5">
        <v>44351</v>
      </c>
      <c r="G22" s="5">
        <v>44352</v>
      </c>
      <c r="H22" s="5">
        <v>44353</v>
      </c>
      <c r="I22" s="5"/>
      <c r="J22" s="5">
        <v>44382</v>
      </c>
      <c r="K22" s="5">
        <v>44383</v>
      </c>
      <c r="L22" s="5">
        <v>44384</v>
      </c>
      <c r="M22" s="5">
        <v>44385</v>
      </c>
      <c r="N22" s="5">
        <v>44386</v>
      </c>
      <c r="O22" s="5">
        <v>44387</v>
      </c>
      <c r="P22" s="5">
        <v>44388</v>
      </c>
      <c r="Q22" s="5"/>
      <c r="R22" s="5">
        <v>44410</v>
      </c>
      <c r="S22" s="5">
        <v>44411</v>
      </c>
      <c r="T22" s="5">
        <v>44412</v>
      </c>
      <c r="U22" s="5">
        <v>44413</v>
      </c>
      <c r="V22" s="5">
        <v>44414</v>
      </c>
      <c r="W22" s="5">
        <v>44415</v>
      </c>
      <c r="X22" s="5">
        <v>44416</v>
      </c>
      <c r="Y22" s="5"/>
      <c r="Z22" s="29">
        <v>44438</v>
      </c>
      <c r="AA22" s="5">
        <v>44439</v>
      </c>
      <c r="AB22" s="5">
        <v>44440</v>
      </c>
      <c r="AC22" s="5">
        <v>44441</v>
      </c>
      <c r="AD22" s="5">
        <v>44442</v>
      </c>
      <c r="AE22" s="5">
        <v>44443</v>
      </c>
      <c r="AF22" s="5">
        <v>44444</v>
      </c>
    </row>
    <row r="23" spans="2:32" ht="31.5" customHeight="1" x14ac:dyDescent="0.4">
      <c r="B23" s="119" t="str">
        <f>MonthHeaders</f>
        <v>RUJAN</v>
      </c>
      <c r="C23" s="119"/>
      <c r="D23" s="119"/>
      <c r="E23" s="119"/>
      <c r="F23" s="119"/>
      <c r="G23" s="119"/>
      <c r="H23" s="119"/>
      <c r="I23" s="17"/>
      <c r="J23" s="119" t="str">
        <f>MonthHeaders</f>
        <v>LISTOPAD</v>
      </c>
      <c r="K23" s="119"/>
      <c r="L23" s="119"/>
      <c r="M23" s="119"/>
      <c r="N23" s="119"/>
      <c r="O23" s="119"/>
      <c r="P23" s="119"/>
      <c r="Q23" s="17"/>
      <c r="R23" s="119" t="str">
        <f>MonthHeaders</f>
        <v>STUDENI</v>
      </c>
      <c r="S23" s="119"/>
      <c r="T23" s="119"/>
      <c r="U23" s="119"/>
      <c r="V23" s="119"/>
      <c r="W23" s="119"/>
      <c r="X23" s="119"/>
      <c r="Y23" s="17"/>
      <c r="Z23" s="119" t="str">
        <f>MonthHeaders</f>
        <v>PROSINAC</v>
      </c>
      <c r="AA23" s="119"/>
      <c r="AB23" s="119"/>
      <c r="AC23" s="119"/>
      <c r="AD23" s="119"/>
      <c r="AE23" s="119"/>
      <c r="AF23" s="119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30">
        <f t="array" ref="B25:H30">Ruj</f>
        <v>44438</v>
      </c>
      <c r="C25" s="45">
        <v>44439</v>
      </c>
      <c r="D25" s="29">
        <v>44440</v>
      </c>
      <c r="E25" s="29">
        <v>44441</v>
      </c>
      <c r="F25" s="29">
        <v>44442</v>
      </c>
      <c r="G25" s="29">
        <v>44443</v>
      </c>
      <c r="H25" s="30">
        <v>44444</v>
      </c>
      <c r="I25" s="5"/>
      <c r="J25" s="5">
        <f t="array" ref="J25:P30">Lis</f>
        <v>44466</v>
      </c>
      <c r="K25" s="45">
        <v>44467</v>
      </c>
      <c r="L25" s="5">
        <v>44468</v>
      </c>
      <c r="M25" s="30">
        <v>44469</v>
      </c>
      <c r="N25" s="5">
        <v>44470</v>
      </c>
      <c r="O25" s="29">
        <v>44471</v>
      </c>
      <c r="P25" s="5">
        <v>44472</v>
      </c>
      <c r="Q25" s="5"/>
      <c r="R25" s="5">
        <f t="array" ref="R25:X30">Stu</f>
        <v>44501</v>
      </c>
      <c r="S25" s="5">
        <v>44502</v>
      </c>
      <c r="T25" s="31">
        <v>44503</v>
      </c>
      <c r="U25" s="5">
        <v>44504</v>
      </c>
      <c r="V25" s="5">
        <v>44505</v>
      </c>
      <c r="W25" s="45">
        <v>44506</v>
      </c>
      <c r="X25" s="5">
        <v>44507</v>
      </c>
      <c r="Y25" s="5"/>
      <c r="Z25" s="5">
        <f t="array" ref="Z25:AF30">Pro</f>
        <v>44529</v>
      </c>
      <c r="AA25" s="45">
        <v>44530</v>
      </c>
      <c r="AB25" s="31">
        <v>44531</v>
      </c>
      <c r="AC25" s="5">
        <v>44532</v>
      </c>
      <c r="AD25" s="5">
        <v>44533</v>
      </c>
      <c r="AE25" s="29">
        <v>44534</v>
      </c>
      <c r="AF25" s="5">
        <v>44535</v>
      </c>
    </row>
    <row r="26" spans="2:32" ht="18" customHeight="1" x14ac:dyDescent="0.4">
      <c r="B26" s="29">
        <v>44445</v>
      </c>
      <c r="C26" s="29">
        <v>44446</v>
      </c>
      <c r="D26" s="75">
        <v>44447</v>
      </c>
      <c r="E26" s="29">
        <v>44448</v>
      </c>
      <c r="F26" s="29">
        <v>44449</v>
      </c>
      <c r="G26" s="29">
        <v>44450</v>
      </c>
      <c r="H26" s="30">
        <v>44451</v>
      </c>
      <c r="I26" s="5"/>
      <c r="J26" s="30">
        <v>44473</v>
      </c>
      <c r="K26" s="29">
        <v>44474</v>
      </c>
      <c r="L26" s="31">
        <v>44475</v>
      </c>
      <c r="M26" s="30">
        <v>44476</v>
      </c>
      <c r="N26" s="5">
        <v>44477</v>
      </c>
      <c r="O26" s="29">
        <v>44478</v>
      </c>
      <c r="P26" s="5">
        <v>44479</v>
      </c>
      <c r="Q26" s="5"/>
      <c r="R26" s="30">
        <v>44508</v>
      </c>
      <c r="S26" s="29">
        <v>44509</v>
      </c>
      <c r="T26" s="45">
        <v>44510</v>
      </c>
      <c r="U26" s="30">
        <v>44511</v>
      </c>
      <c r="V26" s="5">
        <v>44512</v>
      </c>
      <c r="W26" s="29">
        <v>44513</v>
      </c>
      <c r="X26" s="5">
        <v>44514</v>
      </c>
      <c r="Y26" s="5"/>
      <c r="Z26" s="30">
        <v>44536</v>
      </c>
      <c r="AA26" s="29">
        <v>44537</v>
      </c>
      <c r="AB26" s="45">
        <v>44538</v>
      </c>
      <c r="AC26" s="30">
        <v>44539</v>
      </c>
      <c r="AD26" s="5">
        <v>44540</v>
      </c>
      <c r="AE26" s="29">
        <v>44541</v>
      </c>
      <c r="AF26" s="5">
        <v>44542</v>
      </c>
    </row>
    <row r="27" spans="2:32" ht="18" customHeight="1" x14ac:dyDescent="0.4">
      <c r="B27" s="30">
        <v>44452</v>
      </c>
      <c r="C27" s="29">
        <v>44453</v>
      </c>
      <c r="D27" s="30">
        <v>44454</v>
      </c>
      <c r="E27" s="30">
        <v>44455</v>
      </c>
      <c r="F27" s="30">
        <v>44456</v>
      </c>
      <c r="G27" s="29">
        <v>44457</v>
      </c>
      <c r="H27" s="30">
        <v>44458</v>
      </c>
      <c r="I27" s="5"/>
      <c r="J27" s="30">
        <v>44480</v>
      </c>
      <c r="K27" s="29">
        <v>44481</v>
      </c>
      <c r="L27" s="5">
        <v>44482</v>
      </c>
      <c r="M27" s="30">
        <v>44483</v>
      </c>
      <c r="N27" s="5">
        <v>44484</v>
      </c>
      <c r="O27" s="29">
        <v>44485</v>
      </c>
      <c r="P27" s="5">
        <v>44486</v>
      </c>
      <c r="Q27" s="5"/>
      <c r="R27" s="30">
        <v>44515</v>
      </c>
      <c r="S27" s="29">
        <v>44516</v>
      </c>
      <c r="T27" s="31">
        <v>44517</v>
      </c>
      <c r="U27" s="30">
        <v>44518</v>
      </c>
      <c r="V27" s="5">
        <v>44519</v>
      </c>
      <c r="W27" s="29">
        <v>44520</v>
      </c>
      <c r="X27" s="5">
        <v>44521</v>
      </c>
      <c r="Y27" s="5"/>
      <c r="Z27" s="30">
        <v>44543</v>
      </c>
      <c r="AA27" s="29">
        <v>44544</v>
      </c>
      <c r="AB27" s="31">
        <v>44545</v>
      </c>
      <c r="AC27" s="30">
        <v>44546</v>
      </c>
      <c r="AD27" s="5">
        <v>44547</v>
      </c>
      <c r="AE27" s="29">
        <v>44548</v>
      </c>
      <c r="AF27" s="5">
        <v>44549</v>
      </c>
    </row>
    <row r="28" spans="2:32" ht="18" customHeight="1" x14ac:dyDescent="0.4">
      <c r="B28" s="30">
        <v>44459</v>
      </c>
      <c r="C28" s="29">
        <v>44460</v>
      </c>
      <c r="D28" s="31">
        <v>44461</v>
      </c>
      <c r="E28" s="30">
        <v>44462</v>
      </c>
      <c r="F28" s="30">
        <v>44463</v>
      </c>
      <c r="G28" s="29">
        <v>44464</v>
      </c>
      <c r="H28" s="30">
        <v>44465</v>
      </c>
      <c r="I28" s="5"/>
      <c r="J28" s="30">
        <v>44487</v>
      </c>
      <c r="K28" s="29">
        <v>44488</v>
      </c>
      <c r="L28" s="31">
        <v>44489</v>
      </c>
      <c r="M28" s="30">
        <v>44490</v>
      </c>
      <c r="N28" s="5">
        <v>44491</v>
      </c>
      <c r="O28" s="29">
        <v>44492</v>
      </c>
      <c r="P28" s="5">
        <v>44493</v>
      </c>
      <c r="Q28" s="5"/>
      <c r="R28" s="30">
        <v>44522</v>
      </c>
      <c r="S28" s="29">
        <v>44523</v>
      </c>
      <c r="T28" s="45">
        <v>44524</v>
      </c>
      <c r="U28" s="30">
        <v>44525</v>
      </c>
      <c r="V28" s="5">
        <v>44526</v>
      </c>
      <c r="W28" s="29">
        <v>44527</v>
      </c>
      <c r="X28" s="5">
        <v>44528</v>
      </c>
      <c r="Y28" s="5"/>
      <c r="Z28" s="30">
        <v>44550</v>
      </c>
      <c r="AA28" s="29">
        <v>44551</v>
      </c>
      <c r="AB28" s="45">
        <v>44552</v>
      </c>
      <c r="AC28" s="30">
        <v>44553</v>
      </c>
      <c r="AD28" s="5">
        <v>44554</v>
      </c>
      <c r="AE28" s="29">
        <v>44555</v>
      </c>
      <c r="AF28" s="5">
        <v>44556</v>
      </c>
    </row>
    <row r="29" spans="2:32" ht="18" customHeight="1" x14ac:dyDescent="0.4">
      <c r="B29" s="30">
        <v>44466</v>
      </c>
      <c r="C29" s="29">
        <v>44467</v>
      </c>
      <c r="D29" s="30">
        <v>44468</v>
      </c>
      <c r="E29" s="30">
        <v>44469</v>
      </c>
      <c r="F29" s="30">
        <v>44470</v>
      </c>
      <c r="G29" s="30">
        <v>44471</v>
      </c>
      <c r="H29" s="30">
        <v>44472</v>
      </c>
      <c r="I29" s="5"/>
      <c r="J29" s="30">
        <v>44494</v>
      </c>
      <c r="K29" s="29">
        <v>44495</v>
      </c>
      <c r="L29" s="5">
        <v>44496</v>
      </c>
      <c r="M29" s="30">
        <v>44497</v>
      </c>
      <c r="N29" s="5">
        <v>44498</v>
      </c>
      <c r="O29" s="29">
        <v>44499</v>
      </c>
      <c r="P29" s="5">
        <v>44500</v>
      </c>
      <c r="Q29" s="5"/>
      <c r="R29" s="30">
        <v>44529</v>
      </c>
      <c r="S29" s="29">
        <v>44530</v>
      </c>
      <c r="T29" s="45">
        <v>44531</v>
      </c>
      <c r="U29" s="30">
        <v>44532</v>
      </c>
      <c r="V29" s="5">
        <v>44533</v>
      </c>
      <c r="W29" s="45">
        <v>44534</v>
      </c>
      <c r="X29" s="5">
        <v>44535</v>
      </c>
      <c r="Y29" s="5"/>
      <c r="Z29" s="30">
        <v>44557</v>
      </c>
      <c r="AA29" s="29">
        <v>44558</v>
      </c>
      <c r="AB29" s="31">
        <v>44559</v>
      </c>
      <c r="AC29" s="30">
        <v>44560</v>
      </c>
      <c r="AD29" s="5">
        <v>44561</v>
      </c>
      <c r="AE29" s="45">
        <v>44562</v>
      </c>
      <c r="AF29" s="5">
        <v>44563</v>
      </c>
    </row>
    <row r="30" spans="2:32" ht="18" customHeight="1" x14ac:dyDescent="0.4">
      <c r="B30" s="30">
        <v>44473</v>
      </c>
      <c r="C30" s="30">
        <v>44474</v>
      </c>
      <c r="D30" s="30">
        <v>44475</v>
      </c>
      <c r="E30" s="30">
        <v>44476</v>
      </c>
      <c r="F30" s="30">
        <v>44477</v>
      </c>
      <c r="G30" s="30">
        <v>44478</v>
      </c>
      <c r="H30" s="30">
        <v>44479</v>
      </c>
      <c r="I30" s="5"/>
      <c r="J30" s="5">
        <v>44501</v>
      </c>
      <c r="K30" s="5">
        <v>44502</v>
      </c>
      <c r="L30" s="5">
        <v>44503</v>
      </c>
      <c r="M30" s="5">
        <v>44504</v>
      </c>
      <c r="N30" s="5">
        <v>44505</v>
      </c>
      <c r="O30" s="5">
        <v>44506</v>
      </c>
      <c r="P30" s="5">
        <v>44507</v>
      </c>
      <c r="Q30" s="5"/>
      <c r="R30" s="5">
        <v>44536</v>
      </c>
      <c r="S30" s="5">
        <v>44537</v>
      </c>
      <c r="T30" s="5">
        <v>44538</v>
      </c>
      <c r="U30" s="5">
        <v>44539</v>
      </c>
      <c r="V30" s="5">
        <v>44540</v>
      </c>
      <c r="W30" s="5">
        <v>44541</v>
      </c>
      <c r="X30" s="5">
        <v>44542</v>
      </c>
      <c r="Y30" s="5"/>
      <c r="Z30" s="30">
        <v>44564</v>
      </c>
      <c r="AA30" s="45">
        <v>44565</v>
      </c>
      <c r="AB30" s="5">
        <v>44566</v>
      </c>
      <c r="AC30" s="5">
        <v>44567</v>
      </c>
      <c r="AD30" s="5">
        <v>44568</v>
      </c>
      <c r="AE30" s="5">
        <v>44569</v>
      </c>
      <c r="AF30" s="5">
        <v>44570</v>
      </c>
    </row>
  </sheetData>
  <mergeCells count="19">
    <mergeCell ref="B15:H15"/>
    <mergeCell ref="J15:P15"/>
    <mergeCell ref="R15:X15"/>
    <mergeCell ref="Z15:AF15"/>
    <mergeCell ref="B23:H23"/>
    <mergeCell ref="J23:P23"/>
    <mergeCell ref="R23:X23"/>
    <mergeCell ref="Z23:AF23"/>
    <mergeCell ref="B2:AF2"/>
    <mergeCell ref="B1:K1"/>
    <mergeCell ref="B7:H7"/>
    <mergeCell ref="J7:P7"/>
    <mergeCell ref="R7:X7"/>
    <mergeCell ref="Z7:AF7"/>
    <mergeCell ref="R1:AF1"/>
    <mergeCell ref="L1:P1"/>
    <mergeCell ref="B3:AF3"/>
    <mergeCell ref="L6:P6"/>
    <mergeCell ref="T6:X6"/>
  </mergeCells>
  <conditionalFormatting sqref="B9:I14">
    <cfRule type="expression" dxfId="167" priority="12">
      <formula>MONTH(B9)&lt;&gt;MONTH($B$11)</formula>
    </cfRule>
  </conditionalFormatting>
  <conditionalFormatting sqref="J9:Q14">
    <cfRule type="expression" dxfId="166" priority="11">
      <formula>MONTH(J9)&lt;&gt;MONTH($J$11)</formula>
    </cfRule>
  </conditionalFormatting>
  <conditionalFormatting sqref="R9:Y14">
    <cfRule type="expression" dxfId="165" priority="10">
      <formula>MONTH(R9)&lt;&gt;MONTH($R$11)</formula>
    </cfRule>
  </conditionalFormatting>
  <conditionalFormatting sqref="Z9:AF14">
    <cfRule type="expression" dxfId="164" priority="9">
      <formula>MONTH(Z9)&lt;&gt;MONTH($Z$11)</formula>
    </cfRule>
  </conditionalFormatting>
  <conditionalFormatting sqref="B17:I22">
    <cfRule type="expression" dxfId="163" priority="8">
      <formula>MONTH(B17)&lt;&gt;MONTH($B$19)</formula>
    </cfRule>
  </conditionalFormatting>
  <conditionalFormatting sqref="J17:Q22">
    <cfRule type="expression" dxfId="162" priority="7">
      <formula>MONTH(J17)&lt;&gt;MONTH($J$19)</formula>
    </cfRule>
  </conditionalFormatting>
  <conditionalFormatting sqref="R17:Y22">
    <cfRule type="expression" dxfId="161" priority="6">
      <formula>MONTH(R17)&lt;&gt;MONTH($R$19)</formula>
    </cfRule>
  </conditionalFormatting>
  <conditionalFormatting sqref="Z17:AF22">
    <cfRule type="expression" dxfId="160" priority="5">
      <formula>MONTH(Z17)&lt;&gt;MONTH($Z$19)</formula>
    </cfRule>
  </conditionalFormatting>
  <conditionalFormatting sqref="B25:I30">
    <cfRule type="expression" dxfId="159" priority="4">
      <formula>MONTH(B25)&lt;&gt;MONTH($B$27)</formula>
    </cfRule>
  </conditionalFormatting>
  <conditionalFormatting sqref="J25:Q30">
    <cfRule type="expression" dxfId="158" priority="3">
      <formula>MONTH(J25)&lt;&gt;MONTH($J$27)</formula>
    </cfRule>
  </conditionalFormatting>
  <conditionalFormatting sqref="R25:Y30">
    <cfRule type="expression" dxfId="157" priority="2">
      <formula>MONTH(R25)&lt;&gt;MONTH($R$27)</formula>
    </cfRule>
  </conditionalFormatting>
  <conditionalFormatting sqref="Z25:AF30">
    <cfRule type="expression" dxfId="156" priority="1">
      <formula>MONTH(Z25)&lt;&gt;MONTH($Z$27)</formula>
    </cfRule>
  </conditionalFormatting>
  <dataValidations xWindow="683" yWindow="479" count="28"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000-000000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000-000001000000}"/>
    <dataValidation allowBlank="1" showInputMessage="1" showErrorMessage="1" prompt="U ovu ćeliju unesite godinu. Kalendarski se datumi automatski ažuriraju u ćelijama od B3 do AC26" sqref="B3:B6 B2:AF2" xr:uid="{00000000-0002-0000-0000-000002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000-000003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000-00000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000-000005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000-000006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000-000007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000-000008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000-000009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000-00000A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000-00000B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0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000-00000D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000-00000E000000}"/>
    <dataValidation allowBlank="1" showInputMessage="1" showErrorMessage="1" prompt="Dani u tjedan za mjesec iz ćelije iznad ove navedeni su u rasponu ćelija od B4 do H4" sqref="B8" xr:uid="{00000000-0002-0000-0000-00000F000000}"/>
    <dataValidation allowBlank="1" showInputMessage="1" showErrorMessage="1" prompt="Dani u tjedan za mjesec iz ćelije iznad ove navedeni su u rasponu ćelija od I4 do O4" sqref="J8" xr:uid="{00000000-0002-0000-0000-000010000000}"/>
    <dataValidation allowBlank="1" showInputMessage="1" showErrorMessage="1" prompt="Dani u tjedan za mjesec iz ćelije iznad ove navedeni su u rasponu ćelija od P4 do V4" sqref="R8" xr:uid="{00000000-0002-0000-0000-000011000000}"/>
    <dataValidation allowBlank="1" showInputMessage="1" showErrorMessage="1" prompt="Dani u tjedan za mjesec iz ćelije iznad ove navedeni su u rasponu ćelija od W4 do AC4" sqref="Z8" xr:uid="{00000000-0002-0000-0000-000012000000}"/>
    <dataValidation allowBlank="1" showInputMessage="1" showErrorMessage="1" prompt="Dani u tjedan za mjesec iz ćelije iznad ove navedeni su u rasponu ćelija od B12 do H12" sqref="B16" xr:uid="{00000000-0002-0000-0000-000013000000}"/>
    <dataValidation allowBlank="1" showInputMessage="1" showErrorMessage="1" prompt="Dani u tjedan za mjesec iz ćelije iznad ove navedeni su u rasponu ćelija od B20 do H20" sqref="B24" xr:uid="{00000000-0002-0000-0000-000014000000}"/>
    <dataValidation allowBlank="1" showInputMessage="1" showErrorMessage="1" prompt="Dani u tjedan za mjesec iz ćelije iznad ove navedeni su u rasponu ćelija od I12 do O12" sqref="J16" xr:uid="{00000000-0002-0000-0000-000015000000}"/>
    <dataValidation allowBlank="1" showInputMessage="1" showErrorMessage="1" prompt="Dani u tjedan za mjesec iz ćelije iznad ove navedeni su u rasponu ćelija od P12 do V12" sqref="R16" xr:uid="{00000000-0002-0000-0000-000016000000}"/>
    <dataValidation allowBlank="1" showInputMessage="1" showErrorMessage="1" prompt="Dani u tjedan za mjesec iz ćelije iznad ove navedeni su u rasponu ćelija od W12 do AC12" sqref="Z16" xr:uid="{00000000-0002-0000-0000-000017000000}"/>
    <dataValidation allowBlank="1" showInputMessage="1" showErrorMessage="1" prompt="Dani u tjedan za mjesec iz ćelije iznad ove navedeni su u rasponu ćelija od I20 do O20" sqref="J24" xr:uid="{00000000-0002-0000-0000-000018000000}"/>
    <dataValidation allowBlank="1" showInputMessage="1" showErrorMessage="1" prompt="Dani u tjedan za mjesec iz ćelije iznad ove navedeni su u rasponu ćelija od P20 do V20" sqref="R24" xr:uid="{00000000-0002-0000-0000-000019000000}"/>
    <dataValidation allowBlank="1" showInputMessage="1" showErrorMessage="1" prompt="Dani u tjedan za mjesec iz ćelije iznad ove navedeni su u rasponu ćelija od W20 do AC20" sqref="Z24" xr:uid="{00000000-0002-0000-0000-00001A000000}"/>
    <dataValidation allowBlank="1" showInputMessage="1" showErrorMessage="1" prompt="Odaberite prvi dan u tjednu u ćeliji s desne strane, kalendarsku godinu u ćeliji ispod ove" sqref="B1:K1" xr:uid="{00000000-0002-0000-0000-00001B000000}"/>
  </dataValidations>
  <printOptions horizontalCentered="1"/>
  <pageMargins left="0.25" right="0.25" top="0.5" bottom="0.5" header="0.3" footer="0.3"/>
  <pageSetup scale="98" fitToHeight="0" orientation="landscape" r:id="rId1"/>
  <headerFooter differentFirst="1">
    <oddFooter>Page 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T17" sqref="T17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61"/>
      <c r="B1" s="118" t="s">
        <v>0</v>
      </c>
      <c r="C1" s="118"/>
      <c r="D1" s="118"/>
      <c r="E1" s="118"/>
      <c r="F1" s="118"/>
      <c r="G1" s="118"/>
      <c r="H1" s="118"/>
      <c r="I1" s="118"/>
      <c r="J1" s="118"/>
      <c r="K1" s="118"/>
      <c r="L1" s="121" t="s">
        <v>2</v>
      </c>
      <c r="M1" s="121"/>
      <c r="N1" s="121"/>
      <c r="O1" s="121"/>
      <c r="P1" s="121"/>
      <c r="Q1" s="63"/>
      <c r="R1" s="120" t="s">
        <v>1</v>
      </c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</row>
    <row r="2" spans="1:40" ht="50.25" customHeight="1" x14ac:dyDescent="0.45">
      <c r="A2" s="3"/>
      <c r="B2" s="117">
        <v>2021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</row>
    <row r="3" spans="1:40" ht="50.25" customHeight="1" x14ac:dyDescent="0.4">
      <c r="A3" s="3"/>
      <c r="B3" s="122" t="s">
        <v>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51"/>
    </row>
    <row r="4" spans="1:40" ht="35.1" customHeight="1" x14ac:dyDescent="0.4">
      <c r="A4" s="3"/>
      <c r="B4" s="64"/>
      <c r="C4" s="64"/>
      <c r="D4" s="129" t="s">
        <v>19</v>
      </c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64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23" t="s">
        <v>20</v>
      </c>
      <c r="M6" s="123"/>
      <c r="N6" s="123"/>
      <c r="O6" s="123"/>
      <c r="P6" s="123"/>
      <c r="Q6" s="65"/>
      <c r="R6" s="8"/>
      <c r="S6" s="10"/>
      <c r="T6" s="123" t="s">
        <v>21</v>
      </c>
      <c r="U6" s="123"/>
      <c r="V6" s="123"/>
      <c r="W6" s="123"/>
      <c r="X6" s="123"/>
      <c r="Y6" s="65"/>
      <c r="Z6" s="8"/>
      <c r="AA6" s="8"/>
      <c r="AB6" s="8"/>
      <c r="AC6" s="8"/>
      <c r="AD6" s="8"/>
      <c r="AE6" s="8"/>
      <c r="AF6" s="8"/>
    </row>
    <row r="7" spans="1:40" ht="31.5" customHeight="1" x14ac:dyDescent="0.4">
      <c r="B7" s="119" t="str">
        <f>MonthHeaders</f>
        <v>SIJEČANJ</v>
      </c>
      <c r="C7" s="119"/>
      <c r="D7" s="119"/>
      <c r="E7" s="119"/>
      <c r="F7" s="119"/>
      <c r="G7" s="119"/>
      <c r="H7" s="119"/>
      <c r="I7" s="62"/>
      <c r="J7" s="119" t="str">
        <f>MonthHeaders</f>
        <v>VELJAČA</v>
      </c>
      <c r="K7" s="119"/>
      <c r="L7" s="119"/>
      <c r="M7" s="119"/>
      <c r="N7" s="119"/>
      <c r="O7" s="119"/>
      <c r="P7" s="119"/>
      <c r="Q7" s="62"/>
      <c r="R7" s="119" t="str">
        <f>MonthHeaders</f>
        <v>OŽUJAK</v>
      </c>
      <c r="S7" s="119"/>
      <c r="T7" s="119"/>
      <c r="U7" s="119"/>
      <c r="V7" s="119"/>
      <c r="W7" s="119"/>
      <c r="X7" s="119"/>
      <c r="Y7" s="62"/>
      <c r="Z7" s="119" t="str">
        <f>MonthHeaders</f>
        <v>TRAVANJ</v>
      </c>
      <c r="AA7" s="119"/>
      <c r="AB7" s="119"/>
      <c r="AC7" s="119"/>
      <c r="AD7" s="119"/>
      <c r="AE7" s="119"/>
      <c r="AF7" s="119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53">
        <f t="array" ref="B9:H14">Sij</f>
        <v>44193</v>
      </c>
      <c r="C9" s="53">
        <v>44194</v>
      </c>
      <c r="D9" s="49">
        <v>44195</v>
      </c>
      <c r="E9" s="53">
        <v>44196</v>
      </c>
      <c r="F9" s="50">
        <v>44197</v>
      </c>
      <c r="G9" s="53">
        <v>44198</v>
      </c>
      <c r="H9" s="53">
        <v>44199</v>
      </c>
      <c r="I9" s="53"/>
      <c r="J9" s="53">
        <f t="array" ref="J9:P14">Velj</f>
        <v>44228</v>
      </c>
      <c r="K9" s="53">
        <v>44229</v>
      </c>
      <c r="L9" s="53">
        <v>44230</v>
      </c>
      <c r="M9" s="53">
        <v>44231</v>
      </c>
      <c r="N9" s="53">
        <v>44232</v>
      </c>
      <c r="O9" s="53">
        <v>44233</v>
      </c>
      <c r="P9" s="53">
        <v>44234</v>
      </c>
      <c r="Q9" s="53"/>
      <c r="R9" s="53">
        <f t="array" ref="R9:X14">Ožu</f>
        <v>44256</v>
      </c>
      <c r="S9" s="53">
        <v>44257</v>
      </c>
      <c r="T9" s="53">
        <v>44258</v>
      </c>
      <c r="U9" s="53">
        <v>44259</v>
      </c>
      <c r="V9" s="53">
        <v>44260</v>
      </c>
      <c r="W9" s="53">
        <v>44261</v>
      </c>
      <c r="X9" s="53">
        <v>44262</v>
      </c>
      <c r="Y9" s="53"/>
      <c r="Z9" s="53">
        <f t="array" ref="Z9:AF14">Tra</f>
        <v>44284</v>
      </c>
      <c r="AA9" s="53">
        <v>44285</v>
      </c>
      <c r="AB9" s="53">
        <v>44286</v>
      </c>
      <c r="AC9" s="15">
        <v>44287</v>
      </c>
      <c r="AD9" s="15">
        <v>44288</v>
      </c>
      <c r="AE9" s="53">
        <v>44289</v>
      </c>
      <c r="AF9" s="53">
        <v>44290</v>
      </c>
      <c r="AG9" s="56"/>
      <c r="AH9" s="51"/>
      <c r="AN9" s="51"/>
    </row>
    <row r="10" spans="1:40" ht="18" customHeight="1" x14ac:dyDescent="0.4">
      <c r="B10" s="53">
        <v>44200</v>
      </c>
      <c r="C10" s="53">
        <v>44201</v>
      </c>
      <c r="D10" s="49">
        <v>44202</v>
      </c>
      <c r="E10" s="53">
        <v>44203</v>
      </c>
      <c r="F10" s="53">
        <v>44204</v>
      </c>
      <c r="G10" s="53">
        <v>44205</v>
      </c>
      <c r="H10" s="53">
        <v>44206</v>
      </c>
      <c r="I10" s="53"/>
      <c r="J10" s="53">
        <v>44235</v>
      </c>
      <c r="K10" s="53">
        <v>44236</v>
      </c>
      <c r="L10" s="49">
        <v>44237</v>
      </c>
      <c r="M10" s="53">
        <v>44238</v>
      </c>
      <c r="N10" s="50">
        <v>44239</v>
      </c>
      <c r="O10" s="53">
        <v>44240</v>
      </c>
      <c r="P10" s="53">
        <v>44241</v>
      </c>
      <c r="Q10" s="53"/>
      <c r="R10" s="53">
        <v>44263</v>
      </c>
      <c r="S10" s="53">
        <v>44264</v>
      </c>
      <c r="T10" s="49">
        <v>44265</v>
      </c>
      <c r="U10" s="53">
        <v>44266</v>
      </c>
      <c r="V10" s="50">
        <v>44267</v>
      </c>
      <c r="W10" s="53">
        <v>44268</v>
      </c>
      <c r="X10" s="53">
        <v>44269</v>
      </c>
      <c r="Y10" s="53"/>
      <c r="Z10" s="53">
        <v>44291</v>
      </c>
      <c r="AA10" s="53">
        <v>44292</v>
      </c>
      <c r="AB10" s="49">
        <v>44293</v>
      </c>
      <c r="AC10" s="15">
        <v>44294</v>
      </c>
      <c r="AD10" s="50">
        <v>44295</v>
      </c>
      <c r="AE10" s="53">
        <v>44296</v>
      </c>
      <c r="AF10" s="53">
        <v>44297</v>
      </c>
      <c r="AG10" s="56"/>
      <c r="AH10" s="51"/>
    </row>
    <row r="11" spans="1:40" ht="18" customHeight="1" x14ac:dyDescent="0.4">
      <c r="B11" s="53">
        <v>44207</v>
      </c>
      <c r="C11" s="53">
        <v>44208</v>
      </c>
      <c r="D11" s="49">
        <v>44209</v>
      </c>
      <c r="E11" s="53">
        <v>44210</v>
      </c>
      <c r="F11" s="50">
        <v>44211</v>
      </c>
      <c r="G11" s="53">
        <v>44212</v>
      </c>
      <c r="H11" s="53">
        <v>44213</v>
      </c>
      <c r="I11" s="53"/>
      <c r="J11" s="53">
        <v>44242</v>
      </c>
      <c r="K11" s="53">
        <v>44243</v>
      </c>
      <c r="L11" s="49">
        <v>44244</v>
      </c>
      <c r="M11" s="53">
        <v>44245</v>
      </c>
      <c r="N11" s="15">
        <v>44246</v>
      </c>
      <c r="O11" s="53">
        <v>44247</v>
      </c>
      <c r="P11" s="53">
        <v>44248</v>
      </c>
      <c r="Q11" s="53"/>
      <c r="R11" s="53">
        <v>44270</v>
      </c>
      <c r="S11" s="53">
        <v>44271</v>
      </c>
      <c r="T11" s="49">
        <v>44272</v>
      </c>
      <c r="U11" s="53">
        <v>44273</v>
      </c>
      <c r="V11" s="15">
        <v>44274</v>
      </c>
      <c r="W11" s="53">
        <v>44275</v>
      </c>
      <c r="X11" s="53">
        <v>44276</v>
      </c>
      <c r="Y11" s="53"/>
      <c r="Z11" s="53">
        <v>44298</v>
      </c>
      <c r="AA11" s="53">
        <v>44299</v>
      </c>
      <c r="AB11" s="49">
        <v>44300</v>
      </c>
      <c r="AC11" s="15">
        <v>44301</v>
      </c>
      <c r="AD11" s="15">
        <v>44302</v>
      </c>
      <c r="AE11" s="53">
        <v>44303</v>
      </c>
      <c r="AF11" s="53">
        <v>44304</v>
      </c>
      <c r="AG11" s="56"/>
      <c r="AH11" s="51"/>
    </row>
    <row r="12" spans="1:40" ht="18" customHeight="1" x14ac:dyDescent="0.4">
      <c r="B12" s="53">
        <v>44214</v>
      </c>
      <c r="C12" s="53">
        <v>44215</v>
      </c>
      <c r="D12" s="49">
        <v>44216</v>
      </c>
      <c r="E12" s="53">
        <v>44217</v>
      </c>
      <c r="F12" s="53">
        <v>44218</v>
      </c>
      <c r="G12" s="53">
        <v>44219</v>
      </c>
      <c r="H12" s="53">
        <v>44220</v>
      </c>
      <c r="I12" s="53"/>
      <c r="J12" s="53">
        <v>44249</v>
      </c>
      <c r="K12" s="53">
        <v>44250</v>
      </c>
      <c r="L12" s="49">
        <v>44251</v>
      </c>
      <c r="M12" s="53">
        <v>44252</v>
      </c>
      <c r="N12" s="50">
        <v>44253</v>
      </c>
      <c r="O12" s="53">
        <v>44254</v>
      </c>
      <c r="P12" s="53">
        <v>44255</v>
      </c>
      <c r="Q12" s="53"/>
      <c r="R12" s="53">
        <v>44277</v>
      </c>
      <c r="S12" s="53">
        <v>44278</v>
      </c>
      <c r="T12" s="49">
        <v>44279</v>
      </c>
      <c r="U12" s="53">
        <v>44280</v>
      </c>
      <c r="V12" s="50">
        <v>44281</v>
      </c>
      <c r="W12" s="53">
        <v>44282</v>
      </c>
      <c r="X12" s="53">
        <v>44283</v>
      </c>
      <c r="Y12" s="53"/>
      <c r="Z12" s="53">
        <v>44305</v>
      </c>
      <c r="AA12" s="53">
        <v>44306</v>
      </c>
      <c r="AB12" s="49">
        <v>44307</v>
      </c>
      <c r="AC12" s="15">
        <v>44308</v>
      </c>
      <c r="AD12" s="50">
        <v>44309</v>
      </c>
      <c r="AE12" s="53">
        <v>44310</v>
      </c>
      <c r="AF12" s="53">
        <v>44311</v>
      </c>
      <c r="AG12" s="56"/>
      <c r="AH12" s="51"/>
    </row>
    <row r="13" spans="1:40" ht="18" customHeight="1" x14ac:dyDescent="0.4">
      <c r="B13" s="53">
        <v>44221</v>
      </c>
      <c r="C13" s="53">
        <v>44222</v>
      </c>
      <c r="D13" s="49">
        <v>44223</v>
      </c>
      <c r="E13" s="53">
        <v>44224</v>
      </c>
      <c r="F13" s="50">
        <v>44225</v>
      </c>
      <c r="G13" s="53">
        <v>44226</v>
      </c>
      <c r="H13" s="53">
        <v>44227</v>
      </c>
      <c r="I13" s="53"/>
      <c r="J13" s="53">
        <v>44256</v>
      </c>
      <c r="K13" s="53">
        <v>44257</v>
      </c>
      <c r="L13" s="53">
        <v>44258</v>
      </c>
      <c r="M13" s="53">
        <v>44259</v>
      </c>
      <c r="N13" s="15">
        <v>44260</v>
      </c>
      <c r="O13" s="53">
        <v>44261</v>
      </c>
      <c r="P13" s="53">
        <v>44262</v>
      </c>
      <c r="Q13" s="53"/>
      <c r="R13" s="53">
        <v>44284</v>
      </c>
      <c r="S13" s="53">
        <v>44285</v>
      </c>
      <c r="T13" s="49">
        <v>44286</v>
      </c>
      <c r="U13" s="53">
        <v>44287</v>
      </c>
      <c r="V13" s="15">
        <v>44288</v>
      </c>
      <c r="W13" s="53">
        <v>44289</v>
      </c>
      <c r="X13" s="53">
        <v>44290</v>
      </c>
      <c r="Y13" s="53"/>
      <c r="Z13" s="53">
        <v>44312</v>
      </c>
      <c r="AA13" s="53">
        <v>44313</v>
      </c>
      <c r="AB13" s="49">
        <v>44314</v>
      </c>
      <c r="AC13" s="15">
        <v>44315</v>
      </c>
      <c r="AD13" s="15">
        <v>44316</v>
      </c>
      <c r="AE13" s="53">
        <v>44317</v>
      </c>
      <c r="AF13" s="53">
        <v>44318</v>
      </c>
      <c r="AG13" s="56"/>
      <c r="AH13" s="51"/>
    </row>
    <row r="14" spans="1:40" ht="18" customHeight="1" x14ac:dyDescent="0.4">
      <c r="B14" s="53">
        <v>44228</v>
      </c>
      <c r="C14" s="53">
        <v>44229</v>
      </c>
      <c r="D14" s="53">
        <v>44230</v>
      </c>
      <c r="E14" s="53">
        <v>44231</v>
      </c>
      <c r="F14" s="53">
        <v>44232</v>
      </c>
      <c r="G14" s="53">
        <v>44233</v>
      </c>
      <c r="H14" s="53">
        <v>44234</v>
      </c>
      <c r="I14" s="53"/>
      <c r="J14" s="53">
        <v>44263</v>
      </c>
      <c r="K14" s="53">
        <v>44264</v>
      </c>
      <c r="L14" s="53">
        <v>44265</v>
      </c>
      <c r="M14" s="53">
        <v>44266</v>
      </c>
      <c r="N14" s="15">
        <v>44267</v>
      </c>
      <c r="O14" s="53">
        <v>44268</v>
      </c>
      <c r="P14" s="53">
        <v>44269</v>
      </c>
      <c r="Q14" s="53"/>
      <c r="R14" s="53">
        <v>44291</v>
      </c>
      <c r="S14" s="53">
        <v>44292</v>
      </c>
      <c r="T14" s="53">
        <v>44293</v>
      </c>
      <c r="U14" s="53">
        <v>44294</v>
      </c>
      <c r="V14" s="15">
        <v>44295</v>
      </c>
      <c r="W14" s="53">
        <v>44296</v>
      </c>
      <c r="X14" s="53">
        <v>44297</v>
      </c>
      <c r="Y14" s="53"/>
      <c r="Z14" s="53">
        <v>44319</v>
      </c>
      <c r="AA14" s="53">
        <v>44320</v>
      </c>
      <c r="AB14" s="53">
        <v>44321</v>
      </c>
      <c r="AC14" s="15">
        <v>44322</v>
      </c>
      <c r="AD14" s="15">
        <v>44323</v>
      </c>
      <c r="AE14" s="53">
        <v>44324</v>
      </c>
      <c r="AF14" s="53">
        <v>44325</v>
      </c>
      <c r="AG14" s="56"/>
      <c r="AH14" s="51"/>
    </row>
    <row r="15" spans="1:40" ht="31.5" customHeight="1" x14ac:dyDescent="0.4">
      <c r="B15" s="133" t="str">
        <f>MonthHeaders</f>
        <v>SVIBANJ</v>
      </c>
      <c r="C15" s="133"/>
      <c r="D15" s="133"/>
      <c r="E15" s="133"/>
      <c r="F15" s="133"/>
      <c r="G15" s="133"/>
      <c r="H15" s="133"/>
      <c r="I15" s="66"/>
      <c r="J15" s="133" t="str">
        <f>MonthHeaders</f>
        <v>LIPANJ</v>
      </c>
      <c r="K15" s="133"/>
      <c r="L15" s="133"/>
      <c r="M15" s="133"/>
      <c r="N15" s="133"/>
      <c r="O15" s="133"/>
      <c r="P15" s="133"/>
      <c r="Q15" s="66"/>
      <c r="R15" s="133" t="str">
        <f>MonthHeaders</f>
        <v>SRPANJ</v>
      </c>
      <c r="S15" s="133"/>
      <c r="T15" s="133"/>
      <c r="U15" s="133"/>
      <c r="V15" s="133"/>
      <c r="W15" s="133"/>
      <c r="X15" s="133"/>
      <c r="Y15" s="66"/>
      <c r="Z15" s="133" t="str">
        <f>MonthHeaders</f>
        <v>KOLOVOZ</v>
      </c>
      <c r="AA15" s="133"/>
      <c r="AB15" s="133"/>
      <c r="AC15" s="133"/>
      <c r="AD15" s="133"/>
      <c r="AE15" s="133"/>
      <c r="AF15" s="133"/>
      <c r="AG15" s="51"/>
      <c r="AH15" s="51"/>
    </row>
    <row r="16" spans="1:40" ht="18" customHeight="1" x14ac:dyDescent="0.4">
      <c r="B16" s="58" t="str">
        <f t="array" ref="B16:H16">DayHeaders</f>
        <v>po</v>
      </c>
      <c r="C16" s="58" t="str">
        <v>ut</v>
      </c>
      <c r="D16" s="58" t="str">
        <v>sr</v>
      </c>
      <c r="E16" s="58" t="str">
        <v>če</v>
      </c>
      <c r="F16" s="58" t="str">
        <v>pe</v>
      </c>
      <c r="G16" s="58" t="str">
        <v>su</v>
      </c>
      <c r="H16" s="58" t="str">
        <v>ne</v>
      </c>
      <c r="I16" s="58"/>
      <c r="J16" s="58" t="str">
        <f t="array" ref="J16:P16">DayHeaders</f>
        <v>po</v>
      </c>
      <c r="K16" s="58" t="str">
        <v>ut</v>
      </c>
      <c r="L16" s="58" t="str">
        <v>sr</v>
      </c>
      <c r="M16" s="58" t="str">
        <v>če</v>
      </c>
      <c r="N16" s="58" t="str">
        <v>pe</v>
      </c>
      <c r="O16" s="58" t="str">
        <v>su</v>
      </c>
      <c r="P16" s="58" t="str">
        <v>ne</v>
      </c>
      <c r="Q16" s="58"/>
      <c r="R16" s="58" t="str">
        <f t="array" ref="R16:X16">DayHeaders</f>
        <v>po</v>
      </c>
      <c r="S16" s="58" t="str">
        <v>ut</v>
      </c>
      <c r="T16" s="58" t="str">
        <v>sr</v>
      </c>
      <c r="U16" s="58" t="str">
        <v>če</v>
      </c>
      <c r="V16" s="58" t="str">
        <v>pe</v>
      </c>
      <c r="W16" s="58" t="str">
        <v>su</v>
      </c>
      <c r="X16" s="58" t="str">
        <v>ne</v>
      </c>
      <c r="Y16" s="58"/>
      <c r="Z16" s="58" t="str">
        <f t="array" ref="Z16:AF16">DayHeaders</f>
        <v>po</v>
      </c>
      <c r="AA16" s="58" t="str">
        <v>ut</v>
      </c>
      <c r="AB16" s="58" t="str">
        <v>sr</v>
      </c>
      <c r="AC16" s="58" t="str">
        <v>če</v>
      </c>
      <c r="AD16" s="58" t="str">
        <v>pe</v>
      </c>
      <c r="AE16" s="58" t="str">
        <v>su</v>
      </c>
      <c r="AF16" s="58" t="str">
        <v>ne</v>
      </c>
      <c r="AG16" s="51"/>
      <c r="AH16" s="51"/>
    </row>
    <row r="17" spans="2:34" ht="18" customHeight="1" x14ac:dyDescent="0.4">
      <c r="B17" s="59">
        <f t="array" ref="B17:H22">Svi</f>
        <v>44312</v>
      </c>
      <c r="C17" s="59">
        <v>44313</v>
      </c>
      <c r="D17" s="59">
        <v>44314</v>
      </c>
      <c r="E17" s="60">
        <v>44315</v>
      </c>
      <c r="F17" s="15">
        <v>44316</v>
      </c>
      <c r="G17" s="60">
        <v>44317</v>
      </c>
      <c r="H17" s="59">
        <v>44318</v>
      </c>
      <c r="I17" s="59"/>
      <c r="J17" s="59">
        <f t="array" ref="J17:P22">Lip</f>
        <v>44347</v>
      </c>
      <c r="K17" s="59">
        <v>44348</v>
      </c>
      <c r="L17" s="43">
        <v>44349</v>
      </c>
      <c r="M17" s="59">
        <v>44350</v>
      </c>
      <c r="N17" s="46">
        <v>44351</v>
      </c>
      <c r="O17" s="60">
        <v>44352</v>
      </c>
      <c r="P17" s="59">
        <v>44353</v>
      </c>
      <c r="Q17" s="59"/>
      <c r="R17" s="53">
        <f t="array" ref="R17:X22">Srp</f>
        <v>44375</v>
      </c>
      <c r="S17" s="59">
        <v>44376</v>
      </c>
      <c r="T17" s="59">
        <v>44377</v>
      </c>
      <c r="U17" s="60">
        <v>44378</v>
      </c>
      <c r="V17" s="50">
        <v>44379</v>
      </c>
      <c r="W17" s="11">
        <v>44380</v>
      </c>
      <c r="X17" s="59">
        <v>44381</v>
      </c>
      <c r="Y17" s="59"/>
      <c r="Z17" s="59">
        <f t="array" ref="Z17:AF22">Kol</f>
        <v>44403</v>
      </c>
      <c r="AA17" s="59">
        <v>44404</v>
      </c>
      <c r="AB17" s="59">
        <v>44405</v>
      </c>
      <c r="AC17" s="59">
        <v>44406</v>
      </c>
      <c r="AD17" s="59">
        <v>44407</v>
      </c>
      <c r="AE17" s="59">
        <v>44408</v>
      </c>
      <c r="AF17" s="59">
        <v>44409</v>
      </c>
      <c r="AG17" s="51"/>
      <c r="AH17" s="51"/>
    </row>
    <row r="18" spans="2:34" ht="18" customHeight="1" x14ac:dyDescent="0.4">
      <c r="B18" s="53">
        <v>44319</v>
      </c>
      <c r="C18" s="59">
        <v>44320</v>
      </c>
      <c r="D18" s="43">
        <v>44321</v>
      </c>
      <c r="E18" s="60">
        <v>44322</v>
      </c>
      <c r="F18" s="50">
        <v>44323</v>
      </c>
      <c r="G18" s="60">
        <v>44324</v>
      </c>
      <c r="H18" s="59">
        <v>44325</v>
      </c>
      <c r="I18" s="59"/>
      <c r="J18" s="53">
        <v>44354</v>
      </c>
      <c r="K18" s="59">
        <v>44355</v>
      </c>
      <c r="L18" s="43">
        <v>44356</v>
      </c>
      <c r="M18" s="60">
        <v>44357</v>
      </c>
      <c r="N18" s="15">
        <v>44358</v>
      </c>
      <c r="O18" s="60">
        <v>44359</v>
      </c>
      <c r="P18" s="59">
        <v>44360</v>
      </c>
      <c r="Q18" s="59"/>
      <c r="R18" s="53">
        <v>44382</v>
      </c>
      <c r="S18" s="59">
        <v>44383</v>
      </c>
      <c r="T18" s="43">
        <v>44384</v>
      </c>
      <c r="U18" s="60">
        <v>44385</v>
      </c>
      <c r="V18" s="15">
        <v>44386</v>
      </c>
      <c r="W18" s="11">
        <v>44387</v>
      </c>
      <c r="X18" s="59">
        <v>44388</v>
      </c>
      <c r="Y18" s="59"/>
      <c r="Z18" s="59">
        <v>44410</v>
      </c>
      <c r="AA18" s="59">
        <v>44411</v>
      </c>
      <c r="AB18" s="43">
        <v>44412</v>
      </c>
      <c r="AC18" s="59">
        <v>44413</v>
      </c>
      <c r="AD18" s="59">
        <v>44414</v>
      </c>
      <c r="AE18" s="59">
        <v>44415</v>
      </c>
      <c r="AF18" s="59">
        <v>44416</v>
      </c>
      <c r="AG18" s="51"/>
      <c r="AH18" s="51"/>
    </row>
    <row r="19" spans="2:34" ht="18" customHeight="1" x14ac:dyDescent="0.4">
      <c r="B19" s="53">
        <v>44326</v>
      </c>
      <c r="C19" s="59">
        <v>44327</v>
      </c>
      <c r="D19" s="43">
        <v>44328</v>
      </c>
      <c r="E19" s="60">
        <v>44329</v>
      </c>
      <c r="F19" s="15">
        <v>44330</v>
      </c>
      <c r="G19" s="60">
        <v>44331</v>
      </c>
      <c r="H19" s="59">
        <v>44332</v>
      </c>
      <c r="I19" s="59"/>
      <c r="J19" s="53">
        <v>44361</v>
      </c>
      <c r="K19" s="59">
        <v>44362</v>
      </c>
      <c r="L19" s="43">
        <v>44363</v>
      </c>
      <c r="M19" s="60">
        <v>44364</v>
      </c>
      <c r="N19" s="50">
        <v>44365</v>
      </c>
      <c r="O19" s="60">
        <v>44366</v>
      </c>
      <c r="P19" s="59">
        <v>44367</v>
      </c>
      <c r="Q19" s="59"/>
      <c r="R19" s="53">
        <v>44389</v>
      </c>
      <c r="S19" s="59">
        <v>44390</v>
      </c>
      <c r="T19" s="43">
        <v>44391</v>
      </c>
      <c r="U19" s="60">
        <v>44392</v>
      </c>
      <c r="V19" s="50">
        <v>44393</v>
      </c>
      <c r="W19" s="11">
        <v>44394</v>
      </c>
      <c r="X19" s="59">
        <v>44395</v>
      </c>
      <c r="Y19" s="59"/>
      <c r="Z19" s="59">
        <v>44417</v>
      </c>
      <c r="AA19" s="59">
        <v>44418</v>
      </c>
      <c r="AB19" s="43">
        <v>44419</v>
      </c>
      <c r="AC19" s="59">
        <v>44420</v>
      </c>
      <c r="AD19" s="46">
        <v>44421</v>
      </c>
      <c r="AE19" s="59">
        <v>44422</v>
      </c>
      <c r="AF19" s="59">
        <v>44423</v>
      </c>
      <c r="AG19" s="51"/>
      <c r="AH19" s="51"/>
    </row>
    <row r="20" spans="2:34" ht="18" customHeight="1" x14ac:dyDescent="0.4">
      <c r="B20" s="53">
        <v>44333</v>
      </c>
      <c r="C20" s="59">
        <v>44334</v>
      </c>
      <c r="D20" s="43">
        <v>44335</v>
      </c>
      <c r="E20" s="60">
        <v>44336</v>
      </c>
      <c r="F20" s="50">
        <v>44337</v>
      </c>
      <c r="G20" s="60">
        <v>44338</v>
      </c>
      <c r="H20" s="59">
        <v>44339</v>
      </c>
      <c r="I20" s="59"/>
      <c r="J20" s="53">
        <v>44368</v>
      </c>
      <c r="K20" s="59">
        <v>44369</v>
      </c>
      <c r="L20" s="43">
        <v>44370</v>
      </c>
      <c r="M20" s="60">
        <v>44371</v>
      </c>
      <c r="N20" s="15">
        <v>44372</v>
      </c>
      <c r="O20" s="60">
        <v>44373</v>
      </c>
      <c r="P20" s="59">
        <v>44374</v>
      </c>
      <c r="Q20" s="59"/>
      <c r="R20" s="53">
        <v>44396</v>
      </c>
      <c r="S20" s="59">
        <v>44397</v>
      </c>
      <c r="T20" s="43">
        <v>44398</v>
      </c>
      <c r="U20" s="60">
        <v>44399</v>
      </c>
      <c r="V20" s="15">
        <v>44400</v>
      </c>
      <c r="W20" s="11">
        <v>44401</v>
      </c>
      <c r="X20" s="59">
        <v>44402</v>
      </c>
      <c r="Y20" s="59"/>
      <c r="Z20" s="59">
        <v>44424</v>
      </c>
      <c r="AA20" s="59">
        <v>44425</v>
      </c>
      <c r="AB20" s="43">
        <v>44426</v>
      </c>
      <c r="AC20" s="59">
        <v>44427</v>
      </c>
      <c r="AD20" s="14">
        <v>44428</v>
      </c>
      <c r="AE20" s="59">
        <v>44429</v>
      </c>
      <c r="AF20" s="59">
        <v>44430</v>
      </c>
      <c r="AG20" s="51"/>
      <c r="AH20" s="51"/>
    </row>
    <row r="21" spans="2:34" ht="18" customHeight="1" x14ac:dyDescent="0.4">
      <c r="B21" s="53">
        <v>44340</v>
      </c>
      <c r="C21" s="59">
        <v>44341</v>
      </c>
      <c r="D21" s="43">
        <v>44342</v>
      </c>
      <c r="E21" s="60">
        <v>44343</v>
      </c>
      <c r="F21" s="15">
        <v>44344</v>
      </c>
      <c r="G21" s="59">
        <v>44345</v>
      </c>
      <c r="H21" s="59">
        <v>44346</v>
      </c>
      <c r="I21" s="59"/>
      <c r="J21" s="53">
        <v>44375</v>
      </c>
      <c r="K21" s="59">
        <v>44376</v>
      </c>
      <c r="L21" s="59">
        <v>44377</v>
      </c>
      <c r="M21" s="60">
        <v>44378</v>
      </c>
      <c r="N21" s="53">
        <v>44379</v>
      </c>
      <c r="O21" s="60">
        <v>44380</v>
      </c>
      <c r="P21" s="59">
        <v>44381</v>
      </c>
      <c r="Q21" s="59"/>
      <c r="R21" s="53">
        <v>44403</v>
      </c>
      <c r="S21" s="59">
        <v>44404</v>
      </c>
      <c r="T21" s="43">
        <v>44405</v>
      </c>
      <c r="U21" s="59">
        <v>44406</v>
      </c>
      <c r="V21" s="46">
        <v>44407</v>
      </c>
      <c r="W21" s="14">
        <v>44408</v>
      </c>
      <c r="X21" s="59">
        <v>44409</v>
      </c>
      <c r="Y21" s="59"/>
      <c r="Z21" s="59">
        <v>44431</v>
      </c>
      <c r="AA21" s="59">
        <v>44432</v>
      </c>
      <c r="AB21" s="43">
        <v>44433</v>
      </c>
      <c r="AC21" s="59">
        <v>44434</v>
      </c>
      <c r="AD21" s="46">
        <v>44435</v>
      </c>
      <c r="AE21" s="59">
        <v>44436</v>
      </c>
      <c r="AF21" s="59">
        <v>44437</v>
      </c>
      <c r="AG21" s="51"/>
      <c r="AH21" s="51"/>
    </row>
    <row r="22" spans="2:34" ht="18" customHeight="1" x14ac:dyDescent="0.4">
      <c r="B22" s="59">
        <v>44347</v>
      </c>
      <c r="C22" s="59">
        <v>44348</v>
      </c>
      <c r="D22" s="59">
        <v>44349</v>
      </c>
      <c r="E22" s="59">
        <v>44350</v>
      </c>
      <c r="F22" s="59">
        <v>44351</v>
      </c>
      <c r="G22" s="59">
        <v>44352</v>
      </c>
      <c r="H22" s="59">
        <v>44353</v>
      </c>
      <c r="I22" s="59"/>
      <c r="J22" s="59">
        <v>44382</v>
      </c>
      <c r="K22" s="59">
        <v>44383</v>
      </c>
      <c r="L22" s="59">
        <v>44384</v>
      </c>
      <c r="M22" s="59">
        <v>44385</v>
      </c>
      <c r="N22" s="59">
        <v>44386</v>
      </c>
      <c r="O22" s="59">
        <v>44387</v>
      </c>
      <c r="P22" s="59">
        <v>44388</v>
      </c>
      <c r="Q22" s="59"/>
      <c r="R22" s="59">
        <v>44410</v>
      </c>
      <c r="S22" s="59">
        <v>44411</v>
      </c>
      <c r="T22" s="59">
        <v>44412</v>
      </c>
      <c r="U22" s="59">
        <v>44413</v>
      </c>
      <c r="V22" s="59">
        <v>44414</v>
      </c>
      <c r="W22" s="59">
        <v>44415</v>
      </c>
      <c r="X22" s="59">
        <v>44416</v>
      </c>
      <c r="Y22" s="59"/>
      <c r="Z22" s="59">
        <v>44438</v>
      </c>
      <c r="AA22" s="59">
        <v>44439</v>
      </c>
      <c r="AB22" s="59">
        <v>44440</v>
      </c>
      <c r="AC22" s="59">
        <v>44441</v>
      </c>
      <c r="AD22" s="14">
        <v>44442</v>
      </c>
      <c r="AE22" s="59">
        <v>44443</v>
      </c>
      <c r="AF22" s="59">
        <v>44444</v>
      </c>
      <c r="AG22" s="51"/>
      <c r="AH22" s="51"/>
    </row>
    <row r="23" spans="2:34" ht="31.5" customHeight="1" x14ac:dyDescent="0.4">
      <c r="B23" s="133" t="str">
        <f>MonthHeaders</f>
        <v>RUJAN</v>
      </c>
      <c r="C23" s="133"/>
      <c r="D23" s="133"/>
      <c r="E23" s="133"/>
      <c r="F23" s="133"/>
      <c r="G23" s="133"/>
      <c r="H23" s="133"/>
      <c r="I23" s="66"/>
      <c r="J23" s="133" t="str">
        <f>MonthHeaders</f>
        <v>LISTOPAD</v>
      </c>
      <c r="K23" s="133"/>
      <c r="L23" s="133"/>
      <c r="M23" s="133"/>
      <c r="N23" s="133"/>
      <c r="O23" s="133"/>
      <c r="P23" s="133"/>
      <c r="Q23" s="66"/>
      <c r="R23" s="133" t="str">
        <f>MonthHeaders</f>
        <v>STUDENI</v>
      </c>
      <c r="S23" s="133"/>
      <c r="T23" s="133"/>
      <c r="U23" s="133"/>
      <c r="V23" s="133"/>
      <c r="W23" s="133"/>
      <c r="X23" s="133"/>
      <c r="Y23" s="66"/>
      <c r="Z23" s="133" t="str">
        <f>MonthHeaders</f>
        <v>PROSINAC</v>
      </c>
      <c r="AA23" s="133"/>
      <c r="AB23" s="133"/>
      <c r="AC23" s="133"/>
      <c r="AD23" s="133"/>
      <c r="AE23" s="133"/>
      <c r="AF23" s="133"/>
      <c r="AG23" s="51"/>
      <c r="AH23" s="51"/>
    </row>
    <row r="24" spans="2:34" ht="18" customHeight="1" x14ac:dyDescent="0.4">
      <c r="B24" s="58" t="str">
        <f t="array" ref="B24:H24">DayHeaders</f>
        <v>po</v>
      </c>
      <c r="C24" s="58" t="str">
        <v>ut</v>
      </c>
      <c r="D24" s="58" t="str">
        <v>sr</v>
      </c>
      <c r="E24" s="58" t="str">
        <v>če</v>
      </c>
      <c r="F24" s="58" t="str">
        <v>pe</v>
      </c>
      <c r="G24" s="58" t="str">
        <v>su</v>
      </c>
      <c r="H24" s="58" t="str">
        <v>ne</v>
      </c>
      <c r="I24" s="58"/>
      <c r="J24" s="58" t="str">
        <f t="array" ref="J24:P24">DayHeaders</f>
        <v>po</v>
      </c>
      <c r="K24" s="58" t="str">
        <v>ut</v>
      </c>
      <c r="L24" s="58" t="str">
        <v>sr</v>
      </c>
      <c r="M24" s="58" t="str">
        <v>če</v>
      </c>
      <c r="N24" s="58" t="str">
        <v>pe</v>
      </c>
      <c r="O24" s="58" t="str">
        <v>su</v>
      </c>
      <c r="P24" s="58" t="str">
        <v>ne</v>
      </c>
      <c r="Q24" s="58"/>
      <c r="R24" s="58" t="str">
        <f t="array" ref="R24:X24">DayHeaders</f>
        <v>po</v>
      </c>
      <c r="S24" s="58" t="str">
        <v>ut</v>
      </c>
      <c r="T24" s="58" t="str">
        <v>sr</v>
      </c>
      <c r="U24" s="58" t="str">
        <v>če</v>
      </c>
      <c r="V24" s="58" t="str">
        <v>pe</v>
      </c>
      <c r="W24" s="58" t="str">
        <v>su</v>
      </c>
      <c r="X24" s="58" t="str">
        <v>ne</v>
      </c>
      <c r="Y24" s="58"/>
      <c r="Z24" s="58" t="str">
        <f t="array" ref="Z24:AF24">DayHeaders</f>
        <v>po</v>
      </c>
      <c r="AA24" s="58" t="str">
        <v>ut</v>
      </c>
      <c r="AB24" s="58" t="str">
        <v>sr</v>
      </c>
      <c r="AC24" s="58" t="str">
        <v>če</v>
      </c>
      <c r="AD24" s="58" t="str">
        <v>pe</v>
      </c>
      <c r="AE24" s="58" t="str">
        <v>su</v>
      </c>
      <c r="AF24" s="58" t="str">
        <v>ne</v>
      </c>
      <c r="AG24" s="51"/>
      <c r="AH24" s="51"/>
    </row>
    <row r="25" spans="2:34" ht="18" customHeight="1" x14ac:dyDescent="0.4">
      <c r="B25" s="45">
        <f t="array" ref="B25:H30">Ruj</f>
        <v>44438</v>
      </c>
      <c r="C25" s="45">
        <v>44439</v>
      </c>
      <c r="D25" s="29">
        <v>44440</v>
      </c>
      <c r="E25" s="45">
        <v>44441</v>
      </c>
      <c r="F25" s="45">
        <v>44442</v>
      </c>
      <c r="G25" s="45">
        <v>44443</v>
      </c>
      <c r="H25" s="45">
        <v>44444</v>
      </c>
      <c r="I25" s="45"/>
      <c r="J25" s="45">
        <f t="array" ref="J25:P30">Lis</f>
        <v>44466</v>
      </c>
      <c r="K25" s="45">
        <v>44467</v>
      </c>
      <c r="L25" s="45">
        <v>44468</v>
      </c>
      <c r="M25" s="45">
        <v>44469</v>
      </c>
      <c r="N25" s="30">
        <v>44470</v>
      </c>
      <c r="O25" s="30">
        <v>44471</v>
      </c>
      <c r="P25" s="45">
        <v>44472</v>
      </c>
      <c r="Q25" s="45"/>
      <c r="R25" s="45">
        <f t="array" ref="R25:X30">Stu</f>
        <v>44501</v>
      </c>
      <c r="S25" s="45">
        <v>44502</v>
      </c>
      <c r="T25" s="45">
        <v>44503</v>
      </c>
      <c r="U25" s="45">
        <v>44504</v>
      </c>
      <c r="V25" s="31">
        <v>44505</v>
      </c>
      <c r="W25" s="45">
        <v>44506</v>
      </c>
      <c r="X25" s="45">
        <v>44507</v>
      </c>
      <c r="Y25" s="45"/>
      <c r="Z25" s="45">
        <f t="array" ref="Z25:AF30">Pro</f>
        <v>44529</v>
      </c>
      <c r="AA25" s="45">
        <v>44530</v>
      </c>
      <c r="AB25" s="29">
        <v>44531</v>
      </c>
      <c r="AC25" s="45">
        <v>44532</v>
      </c>
      <c r="AD25" s="31">
        <v>44533</v>
      </c>
      <c r="AE25" s="45">
        <v>44534</v>
      </c>
      <c r="AF25" s="45">
        <v>44535</v>
      </c>
      <c r="AG25" s="51"/>
      <c r="AH25" s="51"/>
    </row>
    <row r="26" spans="2:34" ht="18" customHeight="1" x14ac:dyDescent="0.4">
      <c r="B26" s="45">
        <v>44445</v>
      </c>
      <c r="C26" s="45">
        <v>44446</v>
      </c>
      <c r="D26" s="29">
        <v>44447</v>
      </c>
      <c r="E26" s="45">
        <v>44448</v>
      </c>
      <c r="F26" s="31">
        <v>44449</v>
      </c>
      <c r="G26" s="45">
        <v>44450</v>
      </c>
      <c r="H26" s="45">
        <v>44451</v>
      </c>
      <c r="I26" s="45"/>
      <c r="J26" s="45">
        <v>44473</v>
      </c>
      <c r="K26" s="45">
        <v>44474</v>
      </c>
      <c r="L26" s="29">
        <v>44475</v>
      </c>
      <c r="M26" s="45">
        <v>44476</v>
      </c>
      <c r="N26" s="31">
        <v>44477</v>
      </c>
      <c r="O26" s="30">
        <v>44478</v>
      </c>
      <c r="P26" s="45">
        <v>44479</v>
      </c>
      <c r="Q26" s="45"/>
      <c r="R26" s="45">
        <v>44508</v>
      </c>
      <c r="S26" s="45">
        <v>44509</v>
      </c>
      <c r="T26" s="29">
        <v>44510</v>
      </c>
      <c r="U26" s="45">
        <v>44511</v>
      </c>
      <c r="V26" s="30">
        <v>44512</v>
      </c>
      <c r="W26" s="45">
        <v>44513</v>
      </c>
      <c r="X26" s="45">
        <v>44514</v>
      </c>
      <c r="Y26" s="45"/>
      <c r="Z26" s="45">
        <v>44536</v>
      </c>
      <c r="AA26" s="45">
        <v>44537</v>
      </c>
      <c r="AB26" s="29">
        <v>44538</v>
      </c>
      <c r="AC26" s="45">
        <v>44539</v>
      </c>
      <c r="AD26" s="30">
        <v>44540</v>
      </c>
      <c r="AE26" s="45">
        <v>44541</v>
      </c>
      <c r="AF26" s="45">
        <v>44542</v>
      </c>
      <c r="AG26" s="51"/>
      <c r="AH26" s="51"/>
    </row>
    <row r="27" spans="2:34" ht="18" customHeight="1" x14ac:dyDescent="0.4">
      <c r="B27" s="45">
        <v>44452</v>
      </c>
      <c r="C27" s="45">
        <v>44453</v>
      </c>
      <c r="D27" s="29">
        <v>44454</v>
      </c>
      <c r="E27" s="45">
        <v>44455</v>
      </c>
      <c r="F27" s="30">
        <v>44456</v>
      </c>
      <c r="G27" s="45">
        <v>44457</v>
      </c>
      <c r="H27" s="45">
        <v>44458</v>
      </c>
      <c r="I27" s="45"/>
      <c r="J27" s="45">
        <v>44480</v>
      </c>
      <c r="K27" s="45">
        <v>44481</v>
      </c>
      <c r="L27" s="29">
        <v>44482</v>
      </c>
      <c r="M27" s="45">
        <v>44483</v>
      </c>
      <c r="N27" s="30">
        <v>44484</v>
      </c>
      <c r="O27" s="30">
        <v>44485</v>
      </c>
      <c r="P27" s="45">
        <v>44486</v>
      </c>
      <c r="Q27" s="45"/>
      <c r="R27" s="45">
        <v>44515</v>
      </c>
      <c r="S27" s="45">
        <v>44516</v>
      </c>
      <c r="T27" s="29">
        <v>44517</v>
      </c>
      <c r="U27" s="45">
        <v>44518</v>
      </c>
      <c r="V27" s="31">
        <v>44519</v>
      </c>
      <c r="W27" s="45">
        <v>44520</v>
      </c>
      <c r="X27" s="45">
        <v>44521</v>
      </c>
      <c r="Y27" s="45"/>
      <c r="Z27" s="45">
        <v>44543</v>
      </c>
      <c r="AA27" s="45">
        <v>44544</v>
      </c>
      <c r="AB27" s="29">
        <v>44545</v>
      </c>
      <c r="AC27" s="45">
        <v>44546</v>
      </c>
      <c r="AD27" s="31">
        <v>44547</v>
      </c>
      <c r="AE27" s="45">
        <v>44548</v>
      </c>
      <c r="AF27" s="45">
        <v>44549</v>
      </c>
      <c r="AG27" s="51"/>
      <c r="AH27" s="51"/>
    </row>
    <row r="28" spans="2:34" ht="18" customHeight="1" x14ac:dyDescent="0.4">
      <c r="B28" s="45">
        <v>44459</v>
      </c>
      <c r="C28" s="45">
        <v>44460</v>
      </c>
      <c r="D28" s="29">
        <v>44461</v>
      </c>
      <c r="E28" s="45">
        <v>44462</v>
      </c>
      <c r="F28" s="31">
        <v>44463</v>
      </c>
      <c r="G28" s="45">
        <v>44464</v>
      </c>
      <c r="H28" s="45">
        <v>44465</v>
      </c>
      <c r="I28" s="45"/>
      <c r="J28" s="45">
        <v>44487</v>
      </c>
      <c r="K28" s="45">
        <v>44488</v>
      </c>
      <c r="L28" s="29">
        <v>44489</v>
      </c>
      <c r="M28" s="45">
        <v>44490</v>
      </c>
      <c r="N28" s="31">
        <v>44491</v>
      </c>
      <c r="O28" s="30">
        <v>44492</v>
      </c>
      <c r="P28" s="45">
        <v>44493</v>
      </c>
      <c r="Q28" s="45"/>
      <c r="R28" s="45">
        <v>44522</v>
      </c>
      <c r="S28" s="45">
        <v>44523</v>
      </c>
      <c r="T28" s="29">
        <v>44524</v>
      </c>
      <c r="U28" s="45">
        <v>44525</v>
      </c>
      <c r="V28" s="30">
        <v>44526</v>
      </c>
      <c r="W28" s="45">
        <v>44527</v>
      </c>
      <c r="X28" s="45">
        <v>44528</v>
      </c>
      <c r="Y28" s="45"/>
      <c r="Z28" s="45">
        <v>44550</v>
      </c>
      <c r="AA28" s="45">
        <v>44551</v>
      </c>
      <c r="AB28" s="29">
        <v>44552</v>
      </c>
      <c r="AC28" s="45">
        <v>44553</v>
      </c>
      <c r="AD28" s="45">
        <v>44554</v>
      </c>
      <c r="AE28" s="45">
        <v>44555</v>
      </c>
      <c r="AF28" s="45">
        <v>44556</v>
      </c>
      <c r="AG28" s="51"/>
      <c r="AH28" s="51"/>
    </row>
    <row r="29" spans="2:34" ht="18" customHeight="1" x14ac:dyDescent="0.4">
      <c r="B29" s="45">
        <v>44466</v>
      </c>
      <c r="C29" s="45">
        <v>44467</v>
      </c>
      <c r="D29" s="29">
        <v>44468</v>
      </c>
      <c r="E29" s="45">
        <v>44469</v>
      </c>
      <c r="F29" s="30">
        <v>44470</v>
      </c>
      <c r="G29" s="45">
        <v>44471</v>
      </c>
      <c r="H29" s="45">
        <v>44472</v>
      </c>
      <c r="I29" s="45"/>
      <c r="J29" s="45">
        <v>44494</v>
      </c>
      <c r="K29" s="45">
        <v>44495</v>
      </c>
      <c r="L29" s="29">
        <v>44496</v>
      </c>
      <c r="M29" s="45">
        <v>44497</v>
      </c>
      <c r="N29" s="30">
        <v>44498</v>
      </c>
      <c r="O29" s="30">
        <v>44499</v>
      </c>
      <c r="P29" s="45">
        <v>44500</v>
      </c>
      <c r="Q29" s="45"/>
      <c r="R29" s="45">
        <v>44529</v>
      </c>
      <c r="S29" s="45">
        <v>44530</v>
      </c>
      <c r="T29" s="45">
        <v>44531</v>
      </c>
      <c r="U29" s="45">
        <v>44532</v>
      </c>
      <c r="V29" s="30">
        <v>44533</v>
      </c>
      <c r="W29" s="45">
        <v>44534</v>
      </c>
      <c r="X29" s="45">
        <v>44535</v>
      </c>
      <c r="Y29" s="45"/>
      <c r="Z29" s="45">
        <v>44557</v>
      </c>
      <c r="AA29" s="45">
        <v>44558</v>
      </c>
      <c r="AB29" s="29">
        <v>44559</v>
      </c>
      <c r="AC29" s="45">
        <v>44560</v>
      </c>
      <c r="AD29" s="31">
        <v>44561</v>
      </c>
      <c r="AE29" s="45">
        <v>44562</v>
      </c>
      <c r="AF29" s="45">
        <v>44563</v>
      </c>
      <c r="AG29" s="51"/>
      <c r="AH29" s="51"/>
    </row>
    <row r="30" spans="2:34" ht="18" customHeight="1" x14ac:dyDescent="0.4">
      <c r="B30" s="45">
        <v>44473</v>
      </c>
      <c r="C30" s="45">
        <v>44474</v>
      </c>
      <c r="D30" s="45">
        <v>44475</v>
      </c>
      <c r="E30" s="45">
        <v>44476</v>
      </c>
      <c r="F30" s="45">
        <v>44477</v>
      </c>
      <c r="G30" s="45">
        <v>44478</v>
      </c>
      <c r="H30" s="45">
        <v>44479</v>
      </c>
      <c r="I30" s="45"/>
      <c r="J30" s="45">
        <v>44501</v>
      </c>
      <c r="K30" s="45">
        <v>44502</v>
      </c>
      <c r="L30" s="45">
        <v>44503</v>
      </c>
      <c r="M30" s="45">
        <v>44504</v>
      </c>
      <c r="N30" s="45">
        <v>44505</v>
      </c>
      <c r="O30" s="45">
        <v>44506</v>
      </c>
      <c r="P30" s="45">
        <v>44507</v>
      </c>
      <c r="Q30" s="45"/>
      <c r="R30" s="45">
        <v>44536</v>
      </c>
      <c r="S30" s="45">
        <v>44537</v>
      </c>
      <c r="T30" s="45">
        <v>44538</v>
      </c>
      <c r="U30" s="45">
        <v>44539</v>
      </c>
      <c r="V30" s="45">
        <v>44540</v>
      </c>
      <c r="W30" s="45">
        <v>44541</v>
      </c>
      <c r="X30" s="45">
        <v>44542</v>
      </c>
      <c r="Y30" s="45"/>
      <c r="Z30" s="45">
        <v>44564</v>
      </c>
      <c r="AA30" s="45">
        <v>44565</v>
      </c>
      <c r="AB30" s="45">
        <v>44566</v>
      </c>
      <c r="AC30" s="45">
        <v>44567</v>
      </c>
      <c r="AD30" s="45">
        <v>44568</v>
      </c>
      <c r="AE30" s="45">
        <v>44569</v>
      </c>
      <c r="AF30" s="45">
        <v>44570</v>
      </c>
      <c r="AG30" s="51"/>
      <c r="AH30" s="51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59" priority="12">
      <formula>MONTH(B9)&lt;&gt;MONTH($B$11)</formula>
    </cfRule>
  </conditionalFormatting>
  <conditionalFormatting sqref="J9:Q14">
    <cfRule type="expression" dxfId="58" priority="11">
      <formula>MONTH(J9)&lt;&gt;MONTH($J$11)</formula>
    </cfRule>
  </conditionalFormatting>
  <conditionalFormatting sqref="R9:Y14">
    <cfRule type="expression" dxfId="57" priority="10">
      <formula>MONTH(R9)&lt;&gt;MONTH($R$11)</formula>
    </cfRule>
  </conditionalFormatting>
  <conditionalFormatting sqref="Z9:AF14">
    <cfRule type="expression" dxfId="56" priority="9">
      <formula>MONTH(Z9)&lt;&gt;MONTH($Z$11)</formula>
    </cfRule>
  </conditionalFormatting>
  <conditionalFormatting sqref="B17:I22">
    <cfRule type="expression" dxfId="55" priority="8">
      <formula>MONTH(B17)&lt;&gt;MONTH($B$19)</formula>
    </cfRule>
  </conditionalFormatting>
  <conditionalFormatting sqref="J17:Q22">
    <cfRule type="expression" dxfId="54" priority="7">
      <formula>MONTH(J17)&lt;&gt;MONTH($J$19)</formula>
    </cfRule>
  </conditionalFormatting>
  <conditionalFormatting sqref="R17:Y22">
    <cfRule type="expression" dxfId="53" priority="6">
      <formula>MONTH(R17)&lt;&gt;MONTH($R$19)</formula>
    </cfRule>
  </conditionalFormatting>
  <conditionalFormatting sqref="Z17:AF22">
    <cfRule type="expression" dxfId="52" priority="5">
      <formula>MONTH(Z17)&lt;&gt;MONTH($Z$19)</formula>
    </cfRule>
  </conditionalFormatting>
  <conditionalFormatting sqref="B25:I30">
    <cfRule type="expression" dxfId="51" priority="4">
      <formula>MONTH(B25)&lt;&gt;MONTH($B$27)</formula>
    </cfRule>
  </conditionalFormatting>
  <conditionalFormatting sqref="J25:Q30">
    <cfRule type="expression" dxfId="50" priority="3">
      <formula>MONTH(J25)&lt;&gt;MONTH($J$27)</formula>
    </cfRule>
  </conditionalFormatting>
  <conditionalFormatting sqref="R25:Y30">
    <cfRule type="expression" dxfId="49" priority="2">
      <formula>MONTH(R25)&lt;&gt;MONTH($R$27)</formula>
    </cfRule>
  </conditionalFormatting>
  <conditionalFormatting sqref="Z25:AF30">
    <cfRule type="expression" dxfId="4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900-000000000000}"/>
    <dataValidation allowBlank="1" showInputMessage="1" showErrorMessage="1" prompt="Dani u tjedan za mjesec iz ćelije iznad ove navedeni su u rasponu ćelija od I4 do O4" sqref="J8" xr:uid="{00000000-0002-0000-0900-000001000000}"/>
    <dataValidation allowBlank="1" showInputMessage="1" showErrorMessage="1" prompt="Dani u tjedan za mjesec iz ćelije iznad ove navedeni su u rasponu ćelija od P4 do V4" sqref="R8" xr:uid="{00000000-0002-0000-0900-000002000000}"/>
    <dataValidation allowBlank="1" showInputMessage="1" showErrorMessage="1" prompt="Dani u tjedan za mjesec iz ćelije iznad ove navedeni su u rasponu ćelija od W4 do AC4" sqref="Z8" xr:uid="{00000000-0002-0000-0900-000003000000}"/>
    <dataValidation allowBlank="1" showInputMessage="1" showErrorMessage="1" prompt="Dani u tjedan za mjesec iz ćelije iznad ove navedeni su u rasponu ćelija od B12 do H12" sqref="B16" xr:uid="{00000000-0002-0000-0900-000004000000}"/>
    <dataValidation allowBlank="1" showInputMessage="1" showErrorMessage="1" prompt="Dani u tjedan za mjesec iz ćelije iznad ove navedeni su u rasponu ćelija od I12 do O12" sqref="J16" xr:uid="{00000000-0002-0000-0900-000005000000}"/>
    <dataValidation allowBlank="1" showInputMessage="1" showErrorMessage="1" prompt="Dani u tjedan za mjesec iz ćelije iznad ove navedeni su u rasponu ćelija od P12 do V12" sqref="R16" xr:uid="{00000000-0002-0000-0900-000006000000}"/>
    <dataValidation allowBlank="1" showInputMessage="1" showErrorMessage="1" prompt="Dani u tjedan za mjesec iz ćelije iznad ove navedeni su u rasponu ćelija od W12 do AC12" sqref="Z16" xr:uid="{00000000-0002-0000-0900-000007000000}"/>
    <dataValidation allowBlank="1" showInputMessage="1" showErrorMessage="1" prompt="Dani u tjedan za mjesec iz ćelije iznad ove navedeni su u rasponu ćelija od B20 do H20" sqref="B24" xr:uid="{00000000-0002-0000-0900-000008000000}"/>
    <dataValidation allowBlank="1" showInputMessage="1" showErrorMessage="1" prompt="Dani u tjedan za mjesec iz ćelije iznad ove navedeni su u rasponu ćelija od I20 do O20" sqref="J24" xr:uid="{00000000-0002-0000-0900-000009000000}"/>
    <dataValidation allowBlank="1" showInputMessage="1" showErrorMessage="1" prompt="Dani u tjedan za mjesec iz ćelije iznad ove navedeni su u rasponu ćelija od P20 do V20" sqref="R24" xr:uid="{00000000-0002-0000-0900-00000A000000}"/>
    <dataValidation allowBlank="1" showInputMessage="1" showErrorMessage="1" prompt="Dani u tjedan za mjesec iz ćelije iznad ove navedeni su u rasponu ćelija od W20 do AC20" sqref="Z24" xr:uid="{00000000-0002-0000-09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9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9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9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9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9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9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9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9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9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9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9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900-000017000000}"/>
    <dataValidation allowBlank="1" showInputMessage="1" showErrorMessage="1" prompt="U ovu ćeliju unesite godinu. Kalendarski se datumi automatski ažuriraju u ćelijama od B3 do AC26" sqref="B2:AF2 B3:B6" xr:uid="{00000000-0002-0000-0900-000018000000}"/>
    <dataValidation allowBlank="1" showInputMessage="1" showErrorMessage="1" prompt="Odaberite prvi dan u tjednu u ćeliji s desne strane, kalendarsku godinu u ćeliji ispod ove" sqref="B1:K1" xr:uid="{00000000-0002-0000-09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9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9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AI23" sqref="AI23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7"/>
      <c r="B1" s="118" t="s">
        <v>0</v>
      </c>
      <c r="C1" s="118"/>
      <c r="D1" s="118"/>
      <c r="E1" s="118"/>
      <c r="F1" s="118"/>
      <c r="G1" s="118"/>
      <c r="H1" s="118"/>
      <c r="I1" s="118"/>
      <c r="J1" s="118"/>
      <c r="K1" s="118"/>
      <c r="L1" s="121" t="s">
        <v>2</v>
      </c>
      <c r="M1" s="121"/>
      <c r="N1" s="121"/>
      <c r="O1" s="121"/>
      <c r="P1" s="121"/>
      <c r="Q1" s="39"/>
      <c r="R1" s="120" t="s">
        <v>1</v>
      </c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</row>
    <row r="2" spans="1:40" ht="50.25" customHeight="1" x14ac:dyDescent="0.45">
      <c r="A2" s="3"/>
      <c r="B2" s="117">
        <v>2021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</row>
    <row r="3" spans="1:40" ht="50.25" customHeight="1" x14ac:dyDescent="0.4">
      <c r="A3" s="3"/>
      <c r="B3" s="122" t="s">
        <v>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51"/>
    </row>
    <row r="4" spans="1:40" ht="35.1" customHeight="1" x14ac:dyDescent="0.4">
      <c r="A4" s="3"/>
      <c r="B4" s="40"/>
      <c r="C4" s="40"/>
      <c r="D4" s="129" t="s">
        <v>23</v>
      </c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40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23" t="s">
        <v>25</v>
      </c>
      <c r="M6" s="123"/>
      <c r="N6" s="123"/>
      <c r="O6" s="123"/>
      <c r="P6" s="123"/>
      <c r="Q6" s="41"/>
      <c r="R6" s="8"/>
      <c r="S6" s="10"/>
      <c r="T6" s="123" t="s">
        <v>26</v>
      </c>
      <c r="U6" s="123"/>
      <c r="V6" s="123"/>
      <c r="W6" s="123"/>
      <c r="X6" s="123"/>
      <c r="Y6" s="41"/>
      <c r="Z6" s="8"/>
      <c r="AA6" s="8"/>
      <c r="AB6" s="8"/>
      <c r="AC6" s="8"/>
      <c r="AD6" s="8"/>
      <c r="AE6" s="8"/>
      <c r="AF6" s="8"/>
    </row>
    <row r="7" spans="1:40" ht="31.5" customHeight="1" x14ac:dyDescent="0.4">
      <c r="B7" s="119" t="str">
        <f>MonthHeaders</f>
        <v>SIJEČANJ</v>
      </c>
      <c r="C7" s="119"/>
      <c r="D7" s="119"/>
      <c r="E7" s="119"/>
      <c r="F7" s="119"/>
      <c r="G7" s="119"/>
      <c r="H7" s="119"/>
      <c r="I7" s="38"/>
      <c r="J7" s="119" t="str">
        <f>MonthHeaders</f>
        <v>VELJAČA</v>
      </c>
      <c r="K7" s="119"/>
      <c r="L7" s="119"/>
      <c r="M7" s="119"/>
      <c r="N7" s="119"/>
      <c r="O7" s="119"/>
      <c r="P7" s="119"/>
      <c r="Q7" s="38"/>
      <c r="R7" s="119" t="str">
        <f>MonthHeaders</f>
        <v>OŽUJAK</v>
      </c>
      <c r="S7" s="119"/>
      <c r="T7" s="119"/>
      <c r="U7" s="119"/>
      <c r="V7" s="119"/>
      <c r="W7" s="119"/>
      <c r="X7" s="119"/>
      <c r="Y7" s="38"/>
      <c r="Z7" s="119" t="str">
        <f>MonthHeaders</f>
        <v>TRAVANJ</v>
      </c>
      <c r="AA7" s="119"/>
      <c r="AB7" s="119"/>
      <c r="AC7" s="119"/>
      <c r="AD7" s="119"/>
      <c r="AE7" s="119"/>
      <c r="AF7" s="119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53">
        <f t="array" ref="B9:H14">Sij</f>
        <v>44193</v>
      </c>
      <c r="C9" s="53">
        <v>44194</v>
      </c>
      <c r="D9" s="15">
        <v>44195</v>
      </c>
      <c r="E9" s="53">
        <v>44196</v>
      </c>
      <c r="F9" s="53">
        <v>44197</v>
      </c>
      <c r="G9" s="50">
        <v>44198</v>
      </c>
      <c r="H9" s="53">
        <v>44199</v>
      </c>
      <c r="I9" s="53"/>
      <c r="J9" s="53">
        <f t="array" ref="J9:P14">Velj</f>
        <v>44228</v>
      </c>
      <c r="K9" s="49">
        <v>44229</v>
      </c>
      <c r="L9" s="53">
        <v>44230</v>
      </c>
      <c r="M9" s="53">
        <v>44231</v>
      </c>
      <c r="N9" s="53">
        <v>44232</v>
      </c>
      <c r="O9" s="53">
        <v>44233</v>
      </c>
      <c r="P9" s="53">
        <v>44234</v>
      </c>
      <c r="Q9" s="53"/>
      <c r="R9" s="53">
        <f t="array" ref="R9:X14">Ožu</f>
        <v>44256</v>
      </c>
      <c r="S9" s="49">
        <v>44257</v>
      </c>
      <c r="T9" s="53">
        <v>44258</v>
      </c>
      <c r="U9" s="53">
        <v>44259</v>
      </c>
      <c r="V9" s="53">
        <v>44260</v>
      </c>
      <c r="W9" s="53">
        <v>44261</v>
      </c>
      <c r="X9" s="53">
        <v>44262</v>
      </c>
      <c r="Y9" s="53"/>
      <c r="Z9" s="53">
        <f t="array" ref="Z9:AF14">Tra</f>
        <v>44284</v>
      </c>
      <c r="AA9" s="53">
        <v>44285</v>
      </c>
      <c r="AB9" s="15">
        <v>44286</v>
      </c>
      <c r="AC9" s="53">
        <v>44287</v>
      </c>
      <c r="AD9" s="15">
        <v>44288</v>
      </c>
      <c r="AE9" s="53">
        <v>44289</v>
      </c>
      <c r="AF9" s="53">
        <v>44290</v>
      </c>
      <c r="AG9" s="56"/>
      <c r="AH9" s="51"/>
      <c r="AN9" s="51"/>
    </row>
    <row r="10" spans="1:40" ht="18" customHeight="1" x14ac:dyDescent="0.4">
      <c r="B10" s="53">
        <v>44200</v>
      </c>
      <c r="C10" s="49">
        <v>44201</v>
      </c>
      <c r="D10" s="15">
        <v>44202</v>
      </c>
      <c r="E10" s="53">
        <v>44203</v>
      </c>
      <c r="F10" s="53">
        <v>44204</v>
      </c>
      <c r="G10" s="53">
        <v>44205</v>
      </c>
      <c r="H10" s="53">
        <v>44206</v>
      </c>
      <c r="I10" s="53"/>
      <c r="J10" s="15">
        <v>44235</v>
      </c>
      <c r="K10" s="49">
        <v>44236</v>
      </c>
      <c r="L10" s="15">
        <v>44237</v>
      </c>
      <c r="M10" s="53">
        <v>44238</v>
      </c>
      <c r="N10" s="15">
        <v>44239</v>
      </c>
      <c r="O10" s="50">
        <v>44240</v>
      </c>
      <c r="P10" s="53">
        <v>44241</v>
      </c>
      <c r="Q10" s="53"/>
      <c r="R10" s="15">
        <v>44263</v>
      </c>
      <c r="S10" s="49">
        <v>44264</v>
      </c>
      <c r="T10" s="15">
        <v>44265</v>
      </c>
      <c r="U10" s="53">
        <v>44266</v>
      </c>
      <c r="V10" s="15">
        <v>44267</v>
      </c>
      <c r="W10" s="50">
        <v>44268</v>
      </c>
      <c r="X10" s="53">
        <v>44269</v>
      </c>
      <c r="Y10" s="53"/>
      <c r="Z10" s="15">
        <v>44291</v>
      </c>
      <c r="AA10" s="49">
        <v>44292</v>
      </c>
      <c r="AB10" s="15">
        <v>44293</v>
      </c>
      <c r="AC10" s="53">
        <v>44294</v>
      </c>
      <c r="AD10" s="15">
        <v>44295</v>
      </c>
      <c r="AE10" s="50">
        <v>44296</v>
      </c>
      <c r="AF10" s="53">
        <v>44297</v>
      </c>
      <c r="AG10" s="56"/>
      <c r="AH10" s="51"/>
    </row>
    <row r="11" spans="1:40" ht="18" customHeight="1" x14ac:dyDescent="0.4">
      <c r="B11" s="53">
        <v>44207</v>
      </c>
      <c r="C11" s="49">
        <v>44208</v>
      </c>
      <c r="D11" s="15">
        <v>44209</v>
      </c>
      <c r="E11" s="53">
        <v>44210</v>
      </c>
      <c r="F11" s="15">
        <v>44211</v>
      </c>
      <c r="G11" s="50">
        <v>44212</v>
      </c>
      <c r="H11" s="53">
        <v>44213</v>
      </c>
      <c r="I11" s="53"/>
      <c r="J11" s="15">
        <v>44242</v>
      </c>
      <c r="K11" s="49">
        <v>44243</v>
      </c>
      <c r="L11" s="15">
        <v>44244</v>
      </c>
      <c r="M11" s="53">
        <v>44245</v>
      </c>
      <c r="N11" s="15">
        <v>44246</v>
      </c>
      <c r="O11" s="53">
        <v>44247</v>
      </c>
      <c r="P11" s="53">
        <v>44248</v>
      </c>
      <c r="Q11" s="53"/>
      <c r="R11" s="15">
        <v>44270</v>
      </c>
      <c r="S11" s="49">
        <v>44271</v>
      </c>
      <c r="T11" s="15">
        <v>44272</v>
      </c>
      <c r="U11" s="53">
        <v>44273</v>
      </c>
      <c r="V11" s="15">
        <v>44274</v>
      </c>
      <c r="W11" s="53">
        <v>44275</v>
      </c>
      <c r="X11" s="53">
        <v>44276</v>
      </c>
      <c r="Y11" s="53"/>
      <c r="Z11" s="15">
        <v>44298</v>
      </c>
      <c r="AA11" s="49">
        <v>44299</v>
      </c>
      <c r="AB11" s="15">
        <v>44300</v>
      </c>
      <c r="AC11" s="53">
        <v>44301</v>
      </c>
      <c r="AD11" s="15">
        <v>44302</v>
      </c>
      <c r="AE11" s="53">
        <v>44303</v>
      </c>
      <c r="AF11" s="53">
        <v>44304</v>
      </c>
      <c r="AG11" s="56"/>
      <c r="AH11" s="51"/>
    </row>
    <row r="12" spans="1:40" ht="18" customHeight="1" x14ac:dyDescent="0.4">
      <c r="B12" s="53">
        <v>44214</v>
      </c>
      <c r="C12" s="49">
        <v>44215</v>
      </c>
      <c r="D12" s="15">
        <v>44216</v>
      </c>
      <c r="E12" s="53">
        <v>44217</v>
      </c>
      <c r="F12" s="53">
        <v>44218</v>
      </c>
      <c r="G12" s="53">
        <v>44219</v>
      </c>
      <c r="H12" s="53">
        <v>44220</v>
      </c>
      <c r="I12" s="53"/>
      <c r="J12" s="15">
        <v>44249</v>
      </c>
      <c r="K12" s="49">
        <v>44250</v>
      </c>
      <c r="L12" s="15">
        <v>44251</v>
      </c>
      <c r="M12" s="53">
        <v>44252</v>
      </c>
      <c r="N12" s="15">
        <v>44253</v>
      </c>
      <c r="O12" s="50">
        <v>44254</v>
      </c>
      <c r="P12" s="53">
        <v>44255</v>
      </c>
      <c r="Q12" s="53"/>
      <c r="R12" s="15">
        <v>44277</v>
      </c>
      <c r="S12" s="49">
        <v>44278</v>
      </c>
      <c r="T12" s="15">
        <v>44279</v>
      </c>
      <c r="U12" s="53">
        <v>44280</v>
      </c>
      <c r="V12" s="15">
        <v>44281</v>
      </c>
      <c r="W12" s="50">
        <v>44282</v>
      </c>
      <c r="X12" s="53">
        <v>44283</v>
      </c>
      <c r="Y12" s="53"/>
      <c r="Z12" s="15">
        <v>44305</v>
      </c>
      <c r="AA12" s="49">
        <v>44306</v>
      </c>
      <c r="AB12" s="15">
        <v>44307</v>
      </c>
      <c r="AC12" s="53">
        <v>44308</v>
      </c>
      <c r="AD12" s="15">
        <v>44309</v>
      </c>
      <c r="AE12" s="50">
        <v>44310</v>
      </c>
      <c r="AF12" s="53">
        <v>44311</v>
      </c>
      <c r="AG12" s="56"/>
      <c r="AH12" s="51"/>
    </row>
    <row r="13" spans="1:40" ht="18" customHeight="1" x14ac:dyDescent="0.4">
      <c r="B13" s="53">
        <v>44221</v>
      </c>
      <c r="C13" s="49">
        <v>44222</v>
      </c>
      <c r="D13" s="15">
        <v>44223</v>
      </c>
      <c r="E13" s="53">
        <v>44224</v>
      </c>
      <c r="F13" s="15">
        <v>44225</v>
      </c>
      <c r="G13" s="50">
        <v>44226</v>
      </c>
      <c r="H13" s="53">
        <v>44227</v>
      </c>
      <c r="I13" s="53"/>
      <c r="J13" s="15">
        <v>44256</v>
      </c>
      <c r="K13" s="53">
        <v>44257</v>
      </c>
      <c r="L13" s="15">
        <v>44258</v>
      </c>
      <c r="M13" s="53">
        <v>44259</v>
      </c>
      <c r="N13" s="15">
        <v>44260</v>
      </c>
      <c r="O13" s="53">
        <v>44261</v>
      </c>
      <c r="P13" s="53">
        <v>44262</v>
      </c>
      <c r="Q13" s="53"/>
      <c r="R13" s="15">
        <v>44284</v>
      </c>
      <c r="S13" s="49">
        <v>44285</v>
      </c>
      <c r="T13" s="15">
        <v>44286</v>
      </c>
      <c r="U13" s="53">
        <v>44287</v>
      </c>
      <c r="V13" s="15">
        <v>44288</v>
      </c>
      <c r="W13" s="53">
        <v>44289</v>
      </c>
      <c r="X13" s="53">
        <v>44290</v>
      </c>
      <c r="Y13" s="53"/>
      <c r="Z13" s="15">
        <v>44312</v>
      </c>
      <c r="AA13" s="49">
        <v>44313</v>
      </c>
      <c r="AB13" s="15">
        <v>44314</v>
      </c>
      <c r="AC13" s="53">
        <v>44315</v>
      </c>
      <c r="AD13" s="53">
        <v>44316</v>
      </c>
      <c r="AE13" s="53">
        <v>44317</v>
      </c>
      <c r="AF13" s="53">
        <v>44318</v>
      </c>
      <c r="AG13" s="56"/>
      <c r="AH13" s="51"/>
    </row>
    <row r="14" spans="1:40" ht="18" customHeight="1" x14ac:dyDescent="0.4">
      <c r="B14" s="53">
        <v>44228</v>
      </c>
      <c r="C14" s="53">
        <v>44229</v>
      </c>
      <c r="D14" s="53">
        <v>44230</v>
      </c>
      <c r="E14" s="53">
        <v>44231</v>
      </c>
      <c r="F14" s="53">
        <v>44232</v>
      </c>
      <c r="G14" s="53">
        <v>44233</v>
      </c>
      <c r="H14" s="53">
        <v>44234</v>
      </c>
      <c r="I14" s="53"/>
      <c r="J14" s="53">
        <v>44263</v>
      </c>
      <c r="K14" s="53">
        <v>44264</v>
      </c>
      <c r="L14" s="53">
        <v>44265</v>
      </c>
      <c r="M14" s="53">
        <v>44266</v>
      </c>
      <c r="N14" s="53">
        <v>44267</v>
      </c>
      <c r="O14" s="53">
        <v>44268</v>
      </c>
      <c r="P14" s="53">
        <v>44269</v>
      </c>
      <c r="Q14" s="53"/>
      <c r="R14" s="15">
        <v>44291</v>
      </c>
      <c r="S14" s="53">
        <v>44292</v>
      </c>
      <c r="T14" s="53">
        <v>44293</v>
      </c>
      <c r="U14" s="53">
        <v>44294</v>
      </c>
      <c r="V14" s="53">
        <v>44295</v>
      </c>
      <c r="W14" s="53">
        <v>44296</v>
      </c>
      <c r="X14" s="53">
        <v>44297</v>
      </c>
      <c r="Y14" s="53"/>
      <c r="Z14" s="53">
        <v>44319</v>
      </c>
      <c r="AA14" s="53">
        <v>44320</v>
      </c>
      <c r="AB14" s="53">
        <v>44321</v>
      </c>
      <c r="AC14" s="53">
        <v>44322</v>
      </c>
      <c r="AD14" s="53">
        <v>44323</v>
      </c>
      <c r="AE14" s="53">
        <v>44324</v>
      </c>
      <c r="AF14" s="53">
        <v>44325</v>
      </c>
      <c r="AG14" s="56"/>
      <c r="AH14" s="51"/>
    </row>
    <row r="15" spans="1:40" ht="31.5" customHeight="1" x14ac:dyDescent="0.4">
      <c r="B15" s="133" t="str">
        <f>MonthHeaders</f>
        <v>SVIBANJ</v>
      </c>
      <c r="C15" s="133"/>
      <c r="D15" s="133"/>
      <c r="E15" s="133"/>
      <c r="F15" s="133"/>
      <c r="G15" s="133"/>
      <c r="H15" s="133"/>
      <c r="I15" s="57"/>
      <c r="J15" s="133" t="str">
        <f>MonthHeaders</f>
        <v>LIPANJ</v>
      </c>
      <c r="K15" s="133"/>
      <c r="L15" s="133"/>
      <c r="M15" s="133"/>
      <c r="N15" s="133"/>
      <c r="O15" s="133"/>
      <c r="P15" s="133"/>
      <c r="Q15" s="57"/>
      <c r="R15" s="133" t="str">
        <f>MonthHeaders</f>
        <v>SRPANJ</v>
      </c>
      <c r="S15" s="133"/>
      <c r="T15" s="133"/>
      <c r="U15" s="133"/>
      <c r="V15" s="133"/>
      <c r="W15" s="133"/>
      <c r="X15" s="133"/>
      <c r="Y15" s="57"/>
      <c r="Z15" s="133" t="str">
        <f>MonthHeaders</f>
        <v>KOLOVOZ</v>
      </c>
      <c r="AA15" s="133"/>
      <c r="AB15" s="133"/>
      <c r="AC15" s="133"/>
      <c r="AD15" s="133"/>
      <c r="AE15" s="133"/>
      <c r="AF15" s="133"/>
      <c r="AG15" s="51"/>
      <c r="AH15" s="51"/>
      <c r="AL15" s="33"/>
    </row>
    <row r="16" spans="1:40" ht="18" customHeight="1" x14ac:dyDescent="0.4">
      <c r="B16" s="58" t="str">
        <f t="array" ref="B16:H16">DayHeaders</f>
        <v>po</v>
      </c>
      <c r="C16" s="58" t="str">
        <v>ut</v>
      </c>
      <c r="D16" s="58" t="str">
        <v>sr</v>
      </c>
      <c r="E16" s="58" t="str">
        <v>če</v>
      </c>
      <c r="F16" s="58" t="str">
        <v>pe</v>
      </c>
      <c r="G16" s="58" t="str">
        <v>su</v>
      </c>
      <c r="H16" s="58" t="str">
        <v>ne</v>
      </c>
      <c r="I16" s="58"/>
      <c r="J16" s="58" t="str">
        <f t="array" ref="J16:P16">DayHeaders</f>
        <v>po</v>
      </c>
      <c r="K16" s="58" t="str">
        <v>ut</v>
      </c>
      <c r="L16" s="58" t="str">
        <v>sr</v>
      </c>
      <c r="M16" s="58" t="str">
        <v>če</v>
      </c>
      <c r="N16" s="58" t="str">
        <v>pe</v>
      </c>
      <c r="O16" s="58" t="str">
        <v>su</v>
      </c>
      <c r="P16" s="58" t="str">
        <v>ne</v>
      </c>
      <c r="Q16" s="58"/>
      <c r="R16" s="58" t="str">
        <f t="array" ref="R16:X16">DayHeaders</f>
        <v>po</v>
      </c>
      <c r="S16" s="58" t="str">
        <v>ut</v>
      </c>
      <c r="T16" s="58" t="str">
        <v>sr</v>
      </c>
      <c r="U16" s="58" t="str">
        <v>če</v>
      </c>
      <c r="V16" s="58" t="str">
        <v>pe</v>
      </c>
      <c r="W16" s="58" t="str">
        <v>su</v>
      </c>
      <c r="X16" s="58" t="str">
        <v>ne</v>
      </c>
      <c r="Y16" s="58"/>
      <c r="Z16" s="58" t="str">
        <f t="array" ref="Z16:AF16">DayHeaders</f>
        <v>po</v>
      </c>
      <c r="AA16" s="58" t="str">
        <v>ut</v>
      </c>
      <c r="AB16" s="58" t="str">
        <v>sr</v>
      </c>
      <c r="AC16" s="58" t="str">
        <v>če</v>
      </c>
      <c r="AD16" s="58" t="str">
        <v>pe</v>
      </c>
      <c r="AE16" s="58" t="str">
        <v>su</v>
      </c>
      <c r="AF16" s="58" t="str">
        <v>ne</v>
      </c>
      <c r="AG16" s="51"/>
      <c r="AH16" s="51"/>
    </row>
    <row r="17" spans="2:34" ht="18" customHeight="1" x14ac:dyDescent="0.4">
      <c r="B17" s="59">
        <f t="array" ref="B17:H22">Svi</f>
        <v>44312</v>
      </c>
      <c r="C17" s="59">
        <v>44313</v>
      </c>
      <c r="D17" s="59">
        <v>44314</v>
      </c>
      <c r="E17" s="60">
        <v>44315</v>
      </c>
      <c r="F17" s="15">
        <v>44316</v>
      </c>
      <c r="G17" s="60">
        <v>44317</v>
      </c>
      <c r="H17" s="59">
        <v>44318</v>
      </c>
      <c r="I17" s="59"/>
      <c r="J17" s="14">
        <f t="array" ref="J17:P22">Lip</f>
        <v>44347</v>
      </c>
      <c r="K17" s="59">
        <v>44348</v>
      </c>
      <c r="L17" s="14">
        <v>44349</v>
      </c>
      <c r="M17" s="59">
        <v>44350</v>
      </c>
      <c r="N17" s="14">
        <v>44351</v>
      </c>
      <c r="O17" s="52">
        <v>44352</v>
      </c>
      <c r="P17" s="59">
        <v>44353</v>
      </c>
      <c r="Q17" s="59"/>
      <c r="R17" s="53">
        <f t="array" ref="R17:X22">Srp</f>
        <v>44375</v>
      </c>
      <c r="S17" s="59">
        <v>44376</v>
      </c>
      <c r="T17" s="14">
        <v>44377</v>
      </c>
      <c r="U17" s="60">
        <v>44378</v>
      </c>
      <c r="V17" s="15">
        <v>44379</v>
      </c>
      <c r="W17" s="52">
        <v>44380</v>
      </c>
      <c r="X17" s="59">
        <v>44381</v>
      </c>
      <c r="Y17" s="59"/>
      <c r="Z17" s="59">
        <f t="array" ref="Z17:AF22">Kol</f>
        <v>44403</v>
      </c>
      <c r="AA17" s="59">
        <v>44404</v>
      </c>
      <c r="AB17" s="59">
        <v>44405</v>
      </c>
      <c r="AC17" s="59">
        <v>44406</v>
      </c>
      <c r="AD17" s="59">
        <v>44407</v>
      </c>
      <c r="AE17" s="59">
        <v>44408</v>
      </c>
      <c r="AF17" s="59">
        <v>44409</v>
      </c>
      <c r="AG17" s="51"/>
      <c r="AH17" s="51"/>
    </row>
    <row r="18" spans="2:34" ht="18" customHeight="1" x14ac:dyDescent="0.4">
      <c r="B18" s="15">
        <v>44319</v>
      </c>
      <c r="C18" s="43">
        <v>44320</v>
      </c>
      <c r="D18" s="14">
        <v>44321</v>
      </c>
      <c r="E18" s="60">
        <v>44322</v>
      </c>
      <c r="F18" s="15">
        <v>44323</v>
      </c>
      <c r="G18" s="52">
        <v>44324</v>
      </c>
      <c r="H18" s="59">
        <v>44325</v>
      </c>
      <c r="I18" s="59"/>
      <c r="J18" s="15">
        <v>44354</v>
      </c>
      <c r="K18" s="43">
        <v>44355</v>
      </c>
      <c r="L18" s="14">
        <v>44356</v>
      </c>
      <c r="M18" s="60">
        <v>44357</v>
      </c>
      <c r="N18" s="15">
        <v>44358</v>
      </c>
      <c r="O18" s="60">
        <v>44359</v>
      </c>
      <c r="P18" s="59">
        <v>44360</v>
      </c>
      <c r="Q18" s="59"/>
      <c r="R18" s="15">
        <v>44382</v>
      </c>
      <c r="S18" s="43">
        <v>44383</v>
      </c>
      <c r="T18" s="14">
        <v>44384</v>
      </c>
      <c r="U18" s="60">
        <v>44385</v>
      </c>
      <c r="V18" s="15">
        <v>44386</v>
      </c>
      <c r="W18" s="60">
        <v>44387</v>
      </c>
      <c r="X18" s="59">
        <v>44388</v>
      </c>
      <c r="Y18" s="59"/>
      <c r="Z18" s="14">
        <v>44410</v>
      </c>
      <c r="AA18" s="43">
        <v>44411</v>
      </c>
      <c r="AB18" s="14">
        <v>44412</v>
      </c>
      <c r="AC18" s="59">
        <v>44413</v>
      </c>
      <c r="AD18" s="14">
        <v>44414</v>
      </c>
      <c r="AE18" s="59">
        <v>44415</v>
      </c>
      <c r="AF18" s="59">
        <v>44416</v>
      </c>
      <c r="AG18" s="51"/>
      <c r="AH18" s="51"/>
    </row>
    <row r="19" spans="2:34" ht="18" customHeight="1" x14ac:dyDescent="0.4">
      <c r="B19" s="15">
        <v>44326</v>
      </c>
      <c r="C19" s="43">
        <v>44327</v>
      </c>
      <c r="D19" s="14">
        <v>44328</v>
      </c>
      <c r="E19" s="11">
        <v>44329</v>
      </c>
      <c r="F19" s="15">
        <v>44330</v>
      </c>
      <c r="G19" s="60">
        <v>44331</v>
      </c>
      <c r="H19" s="59">
        <v>44332</v>
      </c>
      <c r="I19" s="59"/>
      <c r="J19" s="15">
        <v>44361</v>
      </c>
      <c r="K19" s="43">
        <v>44362</v>
      </c>
      <c r="L19" s="14">
        <v>44363</v>
      </c>
      <c r="M19" s="60">
        <v>44364</v>
      </c>
      <c r="N19" s="15">
        <v>44365</v>
      </c>
      <c r="O19" s="52">
        <v>44366</v>
      </c>
      <c r="P19" s="59">
        <v>44367</v>
      </c>
      <c r="Q19" s="59"/>
      <c r="R19" s="15">
        <v>44389</v>
      </c>
      <c r="S19" s="43">
        <v>44390</v>
      </c>
      <c r="T19" s="14">
        <v>44391</v>
      </c>
      <c r="U19" s="60">
        <v>44392</v>
      </c>
      <c r="V19" s="15">
        <v>44393</v>
      </c>
      <c r="W19" s="52">
        <v>44394</v>
      </c>
      <c r="X19" s="59">
        <v>44395</v>
      </c>
      <c r="Y19" s="59"/>
      <c r="Z19" s="14">
        <v>44417</v>
      </c>
      <c r="AA19" s="43">
        <v>44418</v>
      </c>
      <c r="AB19" s="14">
        <v>44419</v>
      </c>
      <c r="AC19" s="59">
        <v>44420</v>
      </c>
      <c r="AD19" s="14">
        <v>44421</v>
      </c>
      <c r="AE19" s="46">
        <v>44422</v>
      </c>
      <c r="AF19" s="59">
        <v>44423</v>
      </c>
      <c r="AG19" s="51"/>
      <c r="AH19" s="51"/>
    </row>
    <row r="20" spans="2:34" ht="18" customHeight="1" x14ac:dyDescent="0.4">
      <c r="B20" s="15">
        <v>44333</v>
      </c>
      <c r="C20" s="43">
        <v>44334</v>
      </c>
      <c r="D20" s="14">
        <v>44335</v>
      </c>
      <c r="E20" s="60">
        <v>44336</v>
      </c>
      <c r="F20" s="15">
        <v>44337</v>
      </c>
      <c r="G20" s="52">
        <v>44338</v>
      </c>
      <c r="H20" s="59">
        <v>44339</v>
      </c>
      <c r="I20" s="59"/>
      <c r="J20" s="15">
        <v>44368</v>
      </c>
      <c r="K20" s="43">
        <v>44369</v>
      </c>
      <c r="L20" s="14">
        <v>44370</v>
      </c>
      <c r="M20" s="60">
        <v>44371</v>
      </c>
      <c r="N20" s="15">
        <v>44372</v>
      </c>
      <c r="O20" s="60">
        <v>44373</v>
      </c>
      <c r="P20" s="59">
        <v>44374</v>
      </c>
      <c r="Q20" s="59"/>
      <c r="R20" s="15">
        <v>44396</v>
      </c>
      <c r="S20" s="43">
        <v>44397</v>
      </c>
      <c r="T20" s="14">
        <v>44398</v>
      </c>
      <c r="U20" s="60">
        <v>44399</v>
      </c>
      <c r="V20" s="15">
        <v>44400</v>
      </c>
      <c r="W20" s="60">
        <v>44401</v>
      </c>
      <c r="X20" s="59">
        <v>44402</v>
      </c>
      <c r="Y20" s="59"/>
      <c r="Z20" s="14">
        <v>44424</v>
      </c>
      <c r="AA20" s="43">
        <v>44425</v>
      </c>
      <c r="AB20" s="14">
        <v>44426</v>
      </c>
      <c r="AC20" s="59">
        <v>44427</v>
      </c>
      <c r="AD20" s="14">
        <v>44428</v>
      </c>
      <c r="AE20" s="59">
        <v>44429</v>
      </c>
      <c r="AF20" s="59">
        <v>44430</v>
      </c>
      <c r="AG20" s="51"/>
      <c r="AH20" s="51"/>
    </row>
    <row r="21" spans="2:34" ht="18" customHeight="1" x14ac:dyDescent="0.4">
      <c r="B21" s="15">
        <v>44340</v>
      </c>
      <c r="C21" s="43">
        <v>44341</v>
      </c>
      <c r="D21" s="14">
        <v>44342</v>
      </c>
      <c r="E21" s="60">
        <v>44343</v>
      </c>
      <c r="F21" s="15">
        <v>44344</v>
      </c>
      <c r="G21" s="59">
        <v>44345</v>
      </c>
      <c r="H21" s="59">
        <v>44346</v>
      </c>
      <c r="I21" s="59"/>
      <c r="J21" s="15">
        <v>44375</v>
      </c>
      <c r="K21" s="43">
        <v>44376</v>
      </c>
      <c r="L21" s="59">
        <v>44377</v>
      </c>
      <c r="M21" s="60">
        <v>44378</v>
      </c>
      <c r="N21" s="53">
        <v>44379</v>
      </c>
      <c r="O21" s="60">
        <v>44380</v>
      </c>
      <c r="P21" s="59">
        <v>44381</v>
      </c>
      <c r="Q21" s="59"/>
      <c r="R21" s="15">
        <v>44403</v>
      </c>
      <c r="S21" s="43">
        <v>44404</v>
      </c>
      <c r="T21" s="14">
        <v>44405</v>
      </c>
      <c r="U21" s="59">
        <v>44406</v>
      </c>
      <c r="V21" s="14">
        <v>44407</v>
      </c>
      <c r="W21" s="46">
        <v>44408</v>
      </c>
      <c r="X21" s="59">
        <v>44409</v>
      </c>
      <c r="Y21" s="59"/>
      <c r="Z21" s="14">
        <v>44431</v>
      </c>
      <c r="AA21" s="43">
        <v>44432</v>
      </c>
      <c r="AB21" s="14">
        <v>44433</v>
      </c>
      <c r="AC21" s="59">
        <v>44434</v>
      </c>
      <c r="AD21" s="14">
        <v>44435</v>
      </c>
      <c r="AE21" s="46">
        <v>44436</v>
      </c>
      <c r="AF21" s="59">
        <v>44437</v>
      </c>
      <c r="AG21" s="51"/>
      <c r="AH21" s="51"/>
    </row>
    <row r="22" spans="2:34" ht="18" customHeight="1" x14ac:dyDescent="0.4">
      <c r="B22" s="59">
        <v>44347</v>
      </c>
      <c r="C22" s="59">
        <v>44348</v>
      </c>
      <c r="D22" s="59">
        <v>44349</v>
      </c>
      <c r="E22" s="59">
        <v>44350</v>
      </c>
      <c r="F22" s="59">
        <v>44351</v>
      </c>
      <c r="G22" s="59">
        <v>44352</v>
      </c>
      <c r="H22" s="59">
        <v>44353</v>
      </c>
      <c r="I22" s="59"/>
      <c r="J22" s="59">
        <v>44382</v>
      </c>
      <c r="K22" s="59">
        <v>44383</v>
      </c>
      <c r="L22" s="59">
        <v>44384</v>
      </c>
      <c r="M22" s="59">
        <v>44385</v>
      </c>
      <c r="N22" s="59">
        <v>44386</v>
      </c>
      <c r="O22" s="59">
        <v>44387</v>
      </c>
      <c r="P22" s="59">
        <v>44388</v>
      </c>
      <c r="Q22" s="59"/>
      <c r="R22" s="59">
        <v>44410</v>
      </c>
      <c r="S22" s="59">
        <v>44411</v>
      </c>
      <c r="T22" s="59">
        <v>44412</v>
      </c>
      <c r="U22" s="59">
        <v>44413</v>
      </c>
      <c r="V22" s="59">
        <v>44414</v>
      </c>
      <c r="W22" s="59">
        <v>44415</v>
      </c>
      <c r="X22" s="59">
        <v>44416</v>
      </c>
      <c r="Y22" s="59"/>
      <c r="Z22" s="14">
        <v>44438</v>
      </c>
      <c r="AA22" s="43">
        <v>44439</v>
      </c>
      <c r="AB22" s="59">
        <v>44440</v>
      </c>
      <c r="AC22" s="59">
        <v>44441</v>
      </c>
      <c r="AD22" s="59">
        <v>44442</v>
      </c>
      <c r="AE22" s="59">
        <v>44443</v>
      </c>
      <c r="AF22" s="59">
        <v>44444</v>
      </c>
      <c r="AG22" s="51"/>
      <c r="AH22" s="51"/>
    </row>
    <row r="23" spans="2:34" ht="31.5" customHeight="1" x14ac:dyDescent="0.4">
      <c r="B23" s="133" t="str">
        <f>MonthHeaders</f>
        <v>RUJAN</v>
      </c>
      <c r="C23" s="133"/>
      <c r="D23" s="133"/>
      <c r="E23" s="133"/>
      <c r="F23" s="133"/>
      <c r="G23" s="133"/>
      <c r="H23" s="133"/>
      <c r="I23" s="57"/>
      <c r="J23" s="133" t="str">
        <f>MonthHeaders</f>
        <v>LISTOPAD</v>
      </c>
      <c r="K23" s="133"/>
      <c r="L23" s="133"/>
      <c r="M23" s="133"/>
      <c r="N23" s="133"/>
      <c r="O23" s="133"/>
      <c r="P23" s="133"/>
      <c r="Q23" s="57"/>
      <c r="R23" s="133" t="str">
        <f>MonthHeaders</f>
        <v>STUDENI</v>
      </c>
      <c r="S23" s="133"/>
      <c r="T23" s="133"/>
      <c r="U23" s="133"/>
      <c r="V23" s="133"/>
      <c r="W23" s="133"/>
      <c r="X23" s="133"/>
      <c r="Y23" s="57"/>
      <c r="Z23" s="133" t="str">
        <f>MonthHeaders</f>
        <v>PROSINAC</v>
      </c>
      <c r="AA23" s="133"/>
      <c r="AB23" s="133"/>
      <c r="AC23" s="133"/>
      <c r="AD23" s="133"/>
      <c r="AE23" s="133"/>
      <c r="AF23" s="133"/>
      <c r="AG23" s="51"/>
      <c r="AH23" s="51"/>
    </row>
    <row r="24" spans="2:34" ht="18" customHeight="1" x14ac:dyDescent="0.4">
      <c r="B24" s="58" t="str">
        <f t="array" ref="B24:H24">DayHeaders</f>
        <v>po</v>
      </c>
      <c r="C24" s="58" t="str">
        <v>ut</v>
      </c>
      <c r="D24" s="58" t="str">
        <v>sr</v>
      </c>
      <c r="E24" s="58" t="str">
        <v>če</v>
      </c>
      <c r="F24" s="58" t="str">
        <v>pe</v>
      </c>
      <c r="G24" s="58" t="str">
        <v>su</v>
      </c>
      <c r="H24" s="58" t="str">
        <v>ne</v>
      </c>
      <c r="I24" s="58"/>
      <c r="J24" s="58" t="str">
        <f t="array" ref="J24:P24">DayHeaders</f>
        <v>po</v>
      </c>
      <c r="K24" s="58" t="str">
        <v>ut</v>
      </c>
      <c r="L24" s="58" t="str">
        <v>sr</v>
      </c>
      <c r="M24" s="58" t="str">
        <v>če</v>
      </c>
      <c r="N24" s="58" t="str">
        <v>pe</v>
      </c>
      <c r="O24" s="58" t="str">
        <v>su</v>
      </c>
      <c r="P24" s="58" t="str">
        <v>ne</v>
      </c>
      <c r="Q24" s="58"/>
      <c r="R24" s="58" t="str">
        <f t="array" ref="R24:X24">DayHeaders</f>
        <v>po</v>
      </c>
      <c r="S24" s="58" t="str">
        <v>ut</v>
      </c>
      <c r="T24" s="58" t="str">
        <v>sr</v>
      </c>
      <c r="U24" s="58" t="str">
        <v>če</v>
      </c>
      <c r="V24" s="58" t="str">
        <v>pe</v>
      </c>
      <c r="W24" s="58" t="str">
        <v>su</v>
      </c>
      <c r="X24" s="58" t="str">
        <v>ne</v>
      </c>
      <c r="Y24" s="58"/>
      <c r="Z24" s="58" t="str">
        <f t="array" ref="Z24:AF24">DayHeaders</f>
        <v>po</v>
      </c>
      <c r="AA24" s="58" t="str">
        <v>ut</v>
      </c>
      <c r="AB24" s="58" t="str">
        <v>sr</v>
      </c>
      <c r="AC24" s="58" t="str">
        <v>če</v>
      </c>
      <c r="AD24" s="58" t="str">
        <v>pe</v>
      </c>
      <c r="AE24" s="58" t="str">
        <v>su</v>
      </c>
      <c r="AF24" s="58" t="str">
        <v>ne</v>
      </c>
      <c r="AG24" s="51"/>
      <c r="AH24" s="51"/>
    </row>
    <row r="25" spans="2:34" ht="18" customHeight="1" x14ac:dyDescent="0.4">
      <c r="B25" s="45">
        <f t="array" ref="B25:H30">Ruj</f>
        <v>44438</v>
      </c>
      <c r="C25" s="45">
        <v>44439</v>
      </c>
      <c r="D25" s="30">
        <v>44440</v>
      </c>
      <c r="E25" s="45">
        <v>44441</v>
      </c>
      <c r="F25" s="30">
        <v>44442</v>
      </c>
      <c r="G25" s="45">
        <v>44443</v>
      </c>
      <c r="H25" s="45">
        <v>44444</v>
      </c>
      <c r="I25" s="45"/>
      <c r="J25" s="45">
        <f t="array" ref="J25:P30">Lis</f>
        <v>44466</v>
      </c>
      <c r="K25" s="45">
        <v>44467</v>
      </c>
      <c r="L25" s="45">
        <v>44468</v>
      </c>
      <c r="M25" s="45">
        <v>44469</v>
      </c>
      <c r="N25" s="30">
        <v>44470</v>
      </c>
      <c r="O25" s="45">
        <v>44471</v>
      </c>
      <c r="P25" s="45">
        <v>44472</v>
      </c>
      <c r="Q25" s="45"/>
      <c r="R25" s="45">
        <f t="array" ref="R25:X30">Stu</f>
        <v>44501</v>
      </c>
      <c r="S25" s="29">
        <v>44502</v>
      </c>
      <c r="T25" s="45">
        <v>44503</v>
      </c>
      <c r="U25" s="45">
        <v>44504</v>
      </c>
      <c r="V25" s="45">
        <v>44505</v>
      </c>
      <c r="W25" s="45">
        <v>44506</v>
      </c>
      <c r="X25" s="45">
        <v>44507</v>
      </c>
      <c r="Y25" s="45"/>
      <c r="Z25" s="45">
        <f t="array" ref="Z25:AF30">Pro</f>
        <v>44529</v>
      </c>
      <c r="AA25" s="45">
        <v>44530</v>
      </c>
      <c r="AB25" s="30">
        <v>44531</v>
      </c>
      <c r="AC25" s="45">
        <v>44532</v>
      </c>
      <c r="AD25" s="30">
        <v>44533</v>
      </c>
      <c r="AE25" s="31">
        <v>44534</v>
      </c>
      <c r="AF25" s="45">
        <v>44535</v>
      </c>
      <c r="AG25" s="51"/>
      <c r="AH25" s="51"/>
    </row>
    <row r="26" spans="2:34" ht="18" customHeight="1" x14ac:dyDescent="0.4">
      <c r="B26" s="30">
        <v>44445</v>
      </c>
      <c r="C26" s="29">
        <v>44446</v>
      </c>
      <c r="D26" s="30">
        <v>44447</v>
      </c>
      <c r="E26" s="45">
        <v>44448</v>
      </c>
      <c r="F26" s="30">
        <v>44449</v>
      </c>
      <c r="G26" s="31">
        <v>44450</v>
      </c>
      <c r="H26" s="45">
        <v>44451</v>
      </c>
      <c r="I26" s="45"/>
      <c r="J26" s="30">
        <v>44473</v>
      </c>
      <c r="K26" s="29">
        <v>44474</v>
      </c>
      <c r="L26" s="30">
        <v>44475</v>
      </c>
      <c r="M26" s="45">
        <v>44476</v>
      </c>
      <c r="N26" s="30">
        <v>44477</v>
      </c>
      <c r="O26" s="31">
        <v>44478</v>
      </c>
      <c r="P26" s="45">
        <v>44479</v>
      </c>
      <c r="Q26" s="45"/>
      <c r="R26" s="30">
        <v>44508</v>
      </c>
      <c r="S26" s="29">
        <v>44509</v>
      </c>
      <c r="T26" s="30">
        <v>44510</v>
      </c>
      <c r="U26" s="45">
        <v>44511</v>
      </c>
      <c r="V26" s="30">
        <v>44512</v>
      </c>
      <c r="W26" s="31">
        <v>44513</v>
      </c>
      <c r="X26" s="45">
        <v>44514</v>
      </c>
      <c r="Y26" s="45"/>
      <c r="Z26" s="30">
        <v>44536</v>
      </c>
      <c r="AA26" s="29">
        <v>44537</v>
      </c>
      <c r="AB26" s="30">
        <v>44538</v>
      </c>
      <c r="AC26" s="45">
        <v>44539</v>
      </c>
      <c r="AD26" s="30">
        <v>44540</v>
      </c>
      <c r="AE26" s="45">
        <v>44541</v>
      </c>
      <c r="AF26" s="45">
        <v>44542</v>
      </c>
      <c r="AG26" s="51"/>
      <c r="AH26" s="51"/>
    </row>
    <row r="27" spans="2:34" ht="18" customHeight="1" x14ac:dyDescent="0.4">
      <c r="B27" s="30">
        <v>44452</v>
      </c>
      <c r="C27" s="29">
        <v>44453</v>
      </c>
      <c r="D27" s="30">
        <v>44454</v>
      </c>
      <c r="E27" s="45">
        <v>44455</v>
      </c>
      <c r="F27" s="30">
        <v>44456</v>
      </c>
      <c r="G27" s="45">
        <v>44457</v>
      </c>
      <c r="H27" s="45">
        <v>44458</v>
      </c>
      <c r="I27" s="45"/>
      <c r="J27" s="30">
        <v>44480</v>
      </c>
      <c r="K27" s="29">
        <v>44481</v>
      </c>
      <c r="L27" s="30">
        <v>44482</v>
      </c>
      <c r="M27" s="45">
        <v>44483</v>
      </c>
      <c r="N27" s="30">
        <v>44484</v>
      </c>
      <c r="O27" s="45">
        <v>44485</v>
      </c>
      <c r="P27" s="45">
        <v>44486</v>
      </c>
      <c r="Q27" s="45"/>
      <c r="R27" s="30">
        <v>44515</v>
      </c>
      <c r="S27" s="29">
        <v>44516</v>
      </c>
      <c r="T27" s="30">
        <v>44517</v>
      </c>
      <c r="U27" s="45">
        <v>44518</v>
      </c>
      <c r="V27" s="30">
        <v>44519</v>
      </c>
      <c r="W27" s="45">
        <v>44520</v>
      </c>
      <c r="X27" s="45">
        <v>44521</v>
      </c>
      <c r="Y27" s="45"/>
      <c r="Z27" s="30">
        <v>44543</v>
      </c>
      <c r="AA27" s="29">
        <v>44544</v>
      </c>
      <c r="AB27" s="30">
        <v>44545</v>
      </c>
      <c r="AC27" s="45">
        <v>44546</v>
      </c>
      <c r="AD27" s="30">
        <v>44547</v>
      </c>
      <c r="AE27" s="31">
        <v>44548</v>
      </c>
      <c r="AF27" s="45">
        <v>44549</v>
      </c>
      <c r="AG27" s="51"/>
      <c r="AH27" s="51"/>
    </row>
    <row r="28" spans="2:34" ht="18" customHeight="1" x14ac:dyDescent="0.4">
      <c r="B28" s="30">
        <v>44459</v>
      </c>
      <c r="C28" s="29">
        <v>44460</v>
      </c>
      <c r="D28" s="30">
        <v>44461</v>
      </c>
      <c r="E28" s="45">
        <v>44462</v>
      </c>
      <c r="F28" s="30">
        <v>44463</v>
      </c>
      <c r="G28" s="31">
        <v>44464</v>
      </c>
      <c r="H28" s="45">
        <v>44465</v>
      </c>
      <c r="I28" s="45"/>
      <c r="J28" s="30">
        <v>44487</v>
      </c>
      <c r="K28" s="29">
        <v>44488</v>
      </c>
      <c r="L28" s="30">
        <v>44489</v>
      </c>
      <c r="M28" s="45">
        <v>44490</v>
      </c>
      <c r="N28" s="30">
        <v>44491</v>
      </c>
      <c r="O28" s="31">
        <v>44492</v>
      </c>
      <c r="P28" s="45">
        <v>44493</v>
      </c>
      <c r="Q28" s="45"/>
      <c r="R28" s="30">
        <v>44522</v>
      </c>
      <c r="S28" s="29">
        <v>44523</v>
      </c>
      <c r="T28" s="30">
        <v>44524</v>
      </c>
      <c r="U28" s="45">
        <v>44525</v>
      </c>
      <c r="V28" s="30">
        <v>44526</v>
      </c>
      <c r="W28" s="31">
        <v>44527</v>
      </c>
      <c r="X28" s="45">
        <v>44528</v>
      </c>
      <c r="Y28" s="45"/>
      <c r="Z28" s="30">
        <v>44550</v>
      </c>
      <c r="AA28" s="29">
        <v>44551</v>
      </c>
      <c r="AB28" s="30">
        <v>44552</v>
      </c>
      <c r="AC28" s="45">
        <v>44553</v>
      </c>
      <c r="AD28" s="45">
        <v>44554</v>
      </c>
      <c r="AE28" s="45">
        <v>44555</v>
      </c>
      <c r="AF28" s="45">
        <v>44556</v>
      </c>
      <c r="AG28" s="51"/>
      <c r="AH28" s="51"/>
    </row>
    <row r="29" spans="2:34" ht="18" customHeight="1" x14ac:dyDescent="0.4">
      <c r="B29" s="30">
        <v>44466</v>
      </c>
      <c r="C29" s="29">
        <v>44467</v>
      </c>
      <c r="D29" s="30">
        <v>44468</v>
      </c>
      <c r="E29" s="45">
        <v>44469</v>
      </c>
      <c r="F29" s="45">
        <v>44470</v>
      </c>
      <c r="G29" s="45">
        <v>44471</v>
      </c>
      <c r="H29" s="45">
        <v>44472</v>
      </c>
      <c r="I29" s="45"/>
      <c r="J29" s="30">
        <v>44494</v>
      </c>
      <c r="K29" s="29">
        <v>44495</v>
      </c>
      <c r="L29" s="30">
        <v>44496</v>
      </c>
      <c r="M29" s="45">
        <v>44497</v>
      </c>
      <c r="N29" s="30">
        <v>44498</v>
      </c>
      <c r="O29" s="45">
        <v>44499</v>
      </c>
      <c r="P29" s="45">
        <v>44500</v>
      </c>
      <c r="Q29" s="45"/>
      <c r="R29" s="30">
        <v>44529</v>
      </c>
      <c r="S29" s="29">
        <v>44530</v>
      </c>
      <c r="T29" s="30">
        <v>44531</v>
      </c>
      <c r="U29" s="45">
        <v>44532</v>
      </c>
      <c r="V29" s="30">
        <v>44533</v>
      </c>
      <c r="W29" s="45">
        <v>44534</v>
      </c>
      <c r="X29" s="45">
        <v>44535</v>
      </c>
      <c r="Y29" s="45"/>
      <c r="Z29" s="30">
        <v>44557</v>
      </c>
      <c r="AA29" s="29">
        <v>44558</v>
      </c>
      <c r="AB29" s="30">
        <v>44559</v>
      </c>
      <c r="AC29" s="45">
        <v>44560</v>
      </c>
      <c r="AD29" s="45">
        <v>44561</v>
      </c>
      <c r="AE29" s="45">
        <v>44562</v>
      </c>
      <c r="AF29" s="45">
        <v>44563</v>
      </c>
      <c r="AG29" s="51"/>
      <c r="AH29" s="51"/>
    </row>
    <row r="30" spans="2:34" ht="18" customHeight="1" x14ac:dyDescent="0.4">
      <c r="B30" s="45">
        <v>44473</v>
      </c>
      <c r="C30" s="45">
        <v>44474</v>
      </c>
      <c r="D30" s="45">
        <v>44475</v>
      </c>
      <c r="E30" s="45">
        <v>44476</v>
      </c>
      <c r="F30" s="45">
        <v>44477</v>
      </c>
      <c r="G30" s="45">
        <v>44478</v>
      </c>
      <c r="H30" s="45">
        <v>44479</v>
      </c>
      <c r="I30" s="45"/>
      <c r="J30" s="45">
        <v>44501</v>
      </c>
      <c r="K30" s="45">
        <v>44502</v>
      </c>
      <c r="L30" s="45">
        <v>44503</v>
      </c>
      <c r="M30" s="45">
        <v>44504</v>
      </c>
      <c r="N30" s="45">
        <v>44505</v>
      </c>
      <c r="O30" s="45">
        <v>44506</v>
      </c>
      <c r="P30" s="45">
        <v>44507</v>
      </c>
      <c r="Q30" s="45"/>
      <c r="R30" s="30">
        <v>44536</v>
      </c>
      <c r="S30" s="45">
        <v>44537</v>
      </c>
      <c r="T30" s="45">
        <v>44538</v>
      </c>
      <c r="U30" s="45">
        <v>44539</v>
      </c>
      <c r="V30" s="45">
        <v>44540</v>
      </c>
      <c r="W30" s="45">
        <v>44541</v>
      </c>
      <c r="X30" s="45">
        <v>44542</v>
      </c>
      <c r="Y30" s="45"/>
      <c r="Z30" s="45">
        <v>44564</v>
      </c>
      <c r="AA30" s="45">
        <v>44565</v>
      </c>
      <c r="AB30" s="45">
        <v>44566</v>
      </c>
      <c r="AC30" s="45">
        <v>44567</v>
      </c>
      <c r="AD30" s="45">
        <v>44568</v>
      </c>
      <c r="AE30" s="45">
        <v>44569</v>
      </c>
      <c r="AF30" s="45">
        <v>44570</v>
      </c>
      <c r="AG30" s="51"/>
      <c r="AH30" s="51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47" priority="12">
      <formula>MONTH(B9)&lt;&gt;MONTH($B$11)</formula>
    </cfRule>
  </conditionalFormatting>
  <conditionalFormatting sqref="J9:Q14">
    <cfRule type="expression" dxfId="46" priority="11">
      <formula>MONTH(J9)&lt;&gt;MONTH($J$11)</formula>
    </cfRule>
  </conditionalFormatting>
  <conditionalFormatting sqref="R9:Y14">
    <cfRule type="expression" dxfId="45" priority="10">
      <formula>MONTH(R9)&lt;&gt;MONTH($R$11)</formula>
    </cfRule>
  </conditionalFormatting>
  <conditionalFormatting sqref="Z9:AF14">
    <cfRule type="expression" dxfId="44" priority="9">
      <formula>MONTH(Z9)&lt;&gt;MONTH($Z$11)</formula>
    </cfRule>
  </conditionalFormatting>
  <conditionalFormatting sqref="B17:I22">
    <cfRule type="expression" dxfId="43" priority="8">
      <formula>MONTH(B17)&lt;&gt;MONTH($B$19)</formula>
    </cfRule>
  </conditionalFormatting>
  <conditionalFormatting sqref="J17:Q22">
    <cfRule type="expression" dxfId="42" priority="7">
      <formula>MONTH(J17)&lt;&gt;MONTH($J$19)</formula>
    </cfRule>
  </conditionalFormatting>
  <conditionalFormatting sqref="R17:Y22">
    <cfRule type="expression" dxfId="41" priority="6">
      <formula>MONTH(R17)&lt;&gt;MONTH($R$19)</formula>
    </cfRule>
  </conditionalFormatting>
  <conditionalFormatting sqref="Z17:AF22">
    <cfRule type="expression" dxfId="40" priority="5">
      <formula>MONTH(Z17)&lt;&gt;MONTH($Z$19)</formula>
    </cfRule>
  </conditionalFormatting>
  <conditionalFormatting sqref="B25:I30">
    <cfRule type="expression" dxfId="39" priority="4">
      <formula>MONTH(B25)&lt;&gt;MONTH($B$27)</formula>
    </cfRule>
  </conditionalFormatting>
  <conditionalFormatting sqref="J25:Q30">
    <cfRule type="expression" dxfId="38" priority="3">
      <formula>MONTH(J25)&lt;&gt;MONTH($J$27)</formula>
    </cfRule>
  </conditionalFormatting>
  <conditionalFormatting sqref="R25:Y30">
    <cfRule type="expression" dxfId="37" priority="2">
      <formula>MONTH(R25)&lt;&gt;MONTH($R$27)</formula>
    </cfRule>
  </conditionalFormatting>
  <conditionalFormatting sqref="Z25:AF30">
    <cfRule type="expression" dxfId="3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A00-000000000000}"/>
    <dataValidation allowBlank="1" showInputMessage="1" showErrorMessage="1" prompt="Dani u tjedan za mjesec iz ćelije iznad ove navedeni su u rasponu ćelija od I4 do O4" sqref="J8" xr:uid="{00000000-0002-0000-0A00-000001000000}"/>
    <dataValidation allowBlank="1" showInputMessage="1" showErrorMessage="1" prompt="Dani u tjedan za mjesec iz ćelije iznad ove navedeni su u rasponu ćelija od P4 do V4" sqref="R8" xr:uid="{00000000-0002-0000-0A00-000002000000}"/>
    <dataValidation allowBlank="1" showInputMessage="1" showErrorMessage="1" prompt="Dani u tjedan za mjesec iz ćelije iznad ove navedeni su u rasponu ćelija od W4 do AC4" sqref="Z8" xr:uid="{00000000-0002-0000-0A00-000003000000}"/>
    <dataValidation allowBlank="1" showInputMessage="1" showErrorMessage="1" prompt="Dani u tjedan za mjesec iz ćelije iznad ove navedeni su u rasponu ćelija od B12 do H12" sqref="B16" xr:uid="{00000000-0002-0000-0A00-000004000000}"/>
    <dataValidation allowBlank="1" showInputMessage="1" showErrorMessage="1" prompt="Dani u tjedan za mjesec iz ćelije iznad ove navedeni su u rasponu ćelija od I12 do O12" sqref="J16" xr:uid="{00000000-0002-0000-0A00-000005000000}"/>
    <dataValidation allowBlank="1" showInputMessage="1" showErrorMessage="1" prompt="Dani u tjedan za mjesec iz ćelije iznad ove navedeni su u rasponu ćelija od P12 do V12" sqref="R16" xr:uid="{00000000-0002-0000-0A00-000006000000}"/>
    <dataValidation allowBlank="1" showInputMessage="1" showErrorMessage="1" prompt="Dani u tjedan za mjesec iz ćelije iznad ove navedeni su u rasponu ćelija od W12 do AC12" sqref="Z16" xr:uid="{00000000-0002-0000-0A00-000007000000}"/>
    <dataValidation allowBlank="1" showInputMessage="1" showErrorMessage="1" prompt="Dani u tjedan za mjesec iz ćelije iznad ove navedeni su u rasponu ćelija od B20 do H20" sqref="B24" xr:uid="{00000000-0002-0000-0A00-000008000000}"/>
    <dataValidation allowBlank="1" showInputMessage="1" showErrorMessage="1" prompt="Dani u tjedan za mjesec iz ćelije iznad ove navedeni su u rasponu ćelija od I20 do O20" sqref="J24" xr:uid="{00000000-0002-0000-0A00-000009000000}"/>
    <dataValidation allowBlank="1" showInputMessage="1" showErrorMessage="1" prompt="Dani u tjedan za mjesec iz ćelije iznad ove navedeni su u rasponu ćelija od P20 do V20" sqref="R24" xr:uid="{00000000-0002-0000-0A00-00000A000000}"/>
    <dataValidation allowBlank="1" showInputMessage="1" showErrorMessage="1" prompt="Dani u tjedan za mjesec iz ćelije iznad ove navedeni su u rasponu ćelija od W20 do AC20" sqref="Z24" xr:uid="{00000000-0002-0000-0A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A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A00-00000D000000}"/>
    <dataValidation allowBlank="1" showInputMessage="1" showErrorMessage="1" prompt="Odaberite prvi dan u tjednu u ćeliji s desne strane, kalendarsku godinu u ćeliji ispod ove" sqref="B1:K1" xr:uid="{00000000-0002-0000-0A00-00000E000000}"/>
    <dataValidation allowBlank="1" showInputMessage="1" showErrorMessage="1" prompt="U ovu ćeliju unesite godinu. Kalendarski se datumi automatski ažuriraju u ćelijama od B3 do AC26" sqref="B2:AF2 B3:B6" xr:uid="{00000000-0002-0000-0A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A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A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A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A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A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A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A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A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A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A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A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A00-00001B000000}"/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/>
    <pageSetUpPr autoPageBreaks="0" fitToPage="1"/>
  </sheetPr>
  <dimension ref="A1:AN30"/>
  <sheetViews>
    <sheetView showGridLines="0" topLeftCell="A10" zoomScaleNormal="100" workbookViewId="0">
      <selection activeCell="AE28" sqref="AE28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85"/>
      <c r="B1" s="118" t="s">
        <v>0</v>
      </c>
      <c r="C1" s="118"/>
      <c r="D1" s="118"/>
      <c r="E1" s="118"/>
      <c r="F1" s="118"/>
      <c r="G1" s="118"/>
      <c r="H1" s="118"/>
      <c r="I1" s="118"/>
      <c r="J1" s="118"/>
      <c r="K1" s="118"/>
      <c r="L1" s="121" t="s">
        <v>2</v>
      </c>
      <c r="M1" s="121"/>
      <c r="N1" s="121"/>
      <c r="O1" s="121"/>
      <c r="P1" s="121"/>
      <c r="Q1" s="86"/>
      <c r="R1" s="120" t="s">
        <v>1</v>
      </c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</row>
    <row r="2" spans="1:40" ht="50.25" customHeight="1" x14ac:dyDescent="0.45">
      <c r="A2" s="3"/>
      <c r="B2" s="117">
        <v>2021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</row>
    <row r="3" spans="1:40" ht="50.25" customHeight="1" x14ac:dyDescent="0.4">
      <c r="A3" s="3"/>
      <c r="B3" s="122" t="s">
        <v>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51"/>
    </row>
    <row r="4" spans="1:40" ht="35.1" customHeight="1" x14ac:dyDescent="0.4">
      <c r="A4" s="3"/>
      <c r="B4" s="87"/>
      <c r="C4" s="87"/>
      <c r="D4" s="129" t="s">
        <v>30</v>
      </c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87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23" t="s">
        <v>24</v>
      </c>
      <c r="M6" s="123"/>
      <c r="N6" s="123"/>
      <c r="O6" s="123"/>
      <c r="P6" s="123"/>
      <c r="Q6" s="88"/>
      <c r="R6" s="8"/>
      <c r="S6" s="10"/>
      <c r="T6" s="123" t="s">
        <v>26</v>
      </c>
      <c r="U6" s="123"/>
      <c r="V6" s="123"/>
      <c r="W6" s="123"/>
      <c r="X6" s="123"/>
      <c r="Y6" s="88"/>
      <c r="Z6" s="8"/>
      <c r="AA6" s="8"/>
      <c r="AB6" s="8"/>
      <c r="AC6" s="8"/>
      <c r="AD6" s="8"/>
      <c r="AE6" s="8"/>
      <c r="AF6" s="8"/>
    </row>
    <row r="7" spans="1:40" ht="31.5" customHeight="1" x14ac:dyDescent="0.4">
      <c r="B7" s="119" t="str">
        <f>MonthHeaders</f>
        <v>SIJEČANJ</v>
      </c>
      <c r="C7" s="119"/>
      <c r="D7" s="119"/>
      <c r="E7" s="119"/>
      <c r="F7" s="119"/>
      <c r="G7" s="119"/>
      <c r="H7" s="119"/>
      <c r="I7" s="84"/>
      <c r="J7" s="119" t="str">
        <f>MonthHeaders</f>
        <v>VELJAČA</v>
      </c>
      <c r="K7" s="119"/>
      <c r="L7" s="119"/>
      <c r="M7" s="119"/>
      <c r="N7" s="119"/>
      <c r="O7" s="119"/>
      <c r="P7" s="119"/>
      <c r="Q7" s="84"/>
      <c r="R7" s="119" t="str">
        <f>MonthHeaders</f>
        <v>OŽUJAK</v>
      </c>
      <c r="S7" s="119"/>
      <c r="T7" s="119"/>
      <c r="U7" s="119"/>
      <c r="V7" s="119"/>
      <c r="W7" s="119"/>
      <c r="X7" s="119"/>
      <c r="Y7" s="84"/>
      <c r="Z7" s="119" t="str">
        <f>MonthHeaders</f>
        <v>TRAVANJ</v>
      </c>
      <c r="AA7" s="119"/>
      <c r="AB7" s="119"/>
      <c r="AC7" s="119"/>
      <c r="AD7" s="119"/>
      <c r="AE7" s="119"/>
      <c r="AF7" s="119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53">
        <f t="array" ref="B9:H14">Sij</f>
        <v>44193</v>
      </c>
      <c r="C9" s="53">
        <v>44194</v>
      </c>
      <c r="D9" s="15">
        <v>44195</v>
      </c>
      <c r="E9" s="53">
        <v>44196</v>
      </c>
      <c r="F9" s="53">
        <v>44197</v>
      </c>
      <c r="G9" s="53">
        <v>44198</v>
      </c>
      <c r="H9" s="53">
        <v>44199</v>
      </c>
      <c r="I9" s="53"/>
      <c r="J9" s="49">
        <f t="array" ref="J9:P14">Velj</f>
        <v>44228</v>
      </c>
      <c r="K9" s="53">
        <v>44229</v>
      </c>
      <c r="L9" s="53">
        <v>44230</v>
      </c>
      <c r="M9" s="53">
        <v>44231</v>
      </c>
      <c r="N9" s="53">
        <v>44232</v>
      </c>
      <c r="O9" s="53">
        <v>44233</v>
      </c>
      <c r="P9" s="53">
        <v>44234</v>
      </c>
      <c r="Q9" s="53"/>
      <c r="R9" s="49">
        <f t="array" ref="R9:X14">Ožu</f>
        <v>44256</v>
      </c>
      <c r="S9" s="53">
        <v>44257</v>
      </c>
      <c r="T9" s="53">
        <v>44258</v>
      </c>
      <c r="U9" s="53">
        <v>44259</v>
      </c>
      <c r="V9" s="53">
        <v>44260</v>
      </c>
      <c r="W9" s="53">
        <v>44261</v>
      </c>
      <c r="X9" s="53">
        <v>44262</v>
      </c>
      <c r="Y9" s="53"/>
      <c r="Z9" s="53">
        <f t="array" ref="Z9:AF14">Tra</f>
        <v>44284</v>
      </c>
      <c r="AA9" s="53">
        <v>44285</v>
      </c>
      <c r="AB9" s="15">
        <v>44286</v>
      </c>
      <c r="AC9" s="53">
        <v>44287</v>
      </c>
      <c r="AD9" s="15">
        <v>44288</v>
      </c>
      <c r="AE9" s="53">
        <v>44289</v>
      </c>
      <c r="AF9" s="53">
        <v>44290</v>
      </c>
      <c r="AG9" s="56"/>
      <c r="AH9" s="51"/>
      <c r="AN9" s="51"/>
    </row>
    <row r="10" spans="1:40" ht="18" customHeight="1" x14ac:dyDescent="0.4">
      <c r="B10" s="49">
        <v>44200</v>
      </c>
      <c r="C10" s="53">
        <v>44201</v>
      </c>
      <c r="D10" s="15">
        <v>44202</v>
      </c>
      <c r="E10" s="53">
        <v>44203</v>
      </c>
      <c r="F10" s="53">
        <v>44204</v>
      </c>
      <c r="G10" s="53">
        <v>44205</v>
      </c>
      <c r="H10" s="53">
        <v>44206</v>
      </c>
      <c r="I10" s="53"/>
      <c r="J10" s="49">
        <v>44235</v>
      </c>
      <c r="K10" s="53">
        <v>44236</v>
      </c>
      <c r="L10" s="15">
        <v>44237</v>
      </c>
      <c r="M10" s="53">
        <v>44238</v>
      </c>
      <c r="N10" s="15">
        <v>44239</v>
      </c>
      <c r="O10" s="53">
        <v>44240</v>
      </c>
      <c r="P10" s="53">
        <v>44241</v>
      </c>
      <c r="Q10" s="53"/>
      <c r="R10" s="49">
        <v>44263</v>
      </c>
      <c r="S10" s="53">
        <v>44264</v>
      </c>
      <c r="T10" s="15">
        <v>44265</v>
      </c>
      <c r="U10" s="53">
        <v>44266</v>
      </c>
      <c r="V10" s="15">
        <v>44267</v>
      </c>
      <c r="W10" s="53">
        <v>44268</v>
      </c>
      <c r="X10" s="53">
        <v>44269</v>
      </c>
      <c r="Y10" s="53"/>
      <c r="Z10" s="49">
        <v>44291</v>
      </c>
      <c r="AA10" s="53">
        <v>44292</v>
      </c>
      <c r="AB10" s="15">
        <v>44293</v>
      </c>
      <c r="AC10" s="53">
        <v>44294</v>
      </c>
      <c r="AD10" s="15">
        <v>44295</v>
      </c>
      <c r="AE10" s="53">
        <v>44296</v>
      </c>
      <c r="AF10" s="53">
        <v>44297</v>
      </c>
      <c r="AG10" s="56"/>
      <c r="AH10" s="51"/>
    </row>
    <row r="11" spans="1:40" ht="18" customHeight="1" x14ac:dyDescent="0.4">
      <c r="B11" s="49">
        <v>44207</v>
      </c>
      <c r="C11" s="53">
        <v>44208</v>
      </c>
      <c r="D11" s="15">
        <v>44209</v>
      </c>
      <c r="E11" s="53">
        <v>44210</v>
      </c>
      <c r="F11" s="15">
        <v>44211</v>
      </c>
      <c r="G11" s="53">
        <v>44212</v>
      </c>
      <c r="H11" s="53">
        <v>44213</v>
      </c>
      <c r="I11" s="53"/>
      <c r="J11" s="49">
        <v>44242</v>
      </c>
      <c r="K11" s="53">
        <v>44243</v>
      </c>
      <c r="L11" s="15">
        <v>44244</v>
      </c>
      <c r="M11" s="53">
        <v>44245</v>
      </c>
      <c r="N11" s="15">
        <v>44246</v>
      </c>
      <c r="O11" s="53">
        <v>44247</v>
      </c>
      <c r="P11" s="53">
        <v>44248</v>
      </c>
      <c r="Q11" s="53"/>
      <c r="R11" s="49">
        <v>44270</v>
      </c>
      <c r="S11" s="53">
        <v>44271</v>
      </c>
      <c r="T11" s="15">
        <v>44272</v>
      </c>
      <c r="U11" s="53">
        <v>44273</v>
      </c>
      <c r="V11" s="15">
        <v>44274</v>
      </c>
      <c r="W11" s="53">
        <v>44275</v>
      </c>
      <c r="X11" s="53">
        <v>44276</v>
      </c>
      <c r="Y11" s="53"/>
      <c r="Z11" s="49">
        <v>44298</v>
      </c>
      <c r="AA11" s="53">
        <v>44299</v>
      </c>
      <c r="AB11" s="15">
        <v>44300</v>
      </c>
      <c r="AC11" s="53">
        <v>44301</v>
      </c>
      <c r="AD11" s="15">
        <v>44302</v>
      </c>
      <c r="AE11" s="53">
        <v>44303</v>
      </c>
      <c r="AF11" s="53">
        <v>44304</v>
      </c>
      <c r="AG11" s="56"/>
      <c r="AH11" s="51"/>
    </row>
    <row r="12" spans="1:40" ht="18" customHeight="1" x14ac:dyDescent="0.4">
      <c r="B12" s="49">
        <v>44214</v>
      </c>
      <c r="C12" s="53">
        <v>44215</v>
      </c>
      <c r="D12" s="15">
        <v>44216</v>
      </c>
      <c r="E12" s="53">
        <v>44217</v>
      </c>
      <c r="F12" s="53">
        <v>44218</v>
      </c>
      <c r="G12" s="53">
        <v>44219</v>
      </c>
      <c r="H12" s="53">
        <v>44220</v>
      </c>
      <c r="I12" s="53"/>
      <c r="J12" s="49">
        <v>44249</v>
      </c>
      <c r="K12" s="53">
        <v>44250</v>
      </c>
      <c r="L12" s="15">
        <v>44251</v>
      </c>
      <c r="M12" s="53">
        <v>44252</v>
      </c>
      <c r="N12" s="15">
        <v>44253</v>
      </c>
      <c r="O12" s="53">
        <v>44254</v>
      </c>
      <c r="P12" s="53">
        <v>44255</v>
      </c>
      <c r="Q12" s="53"/>
      <c r="R12" s="49">
        <v>44277</v>
      </c>
      <c r="S12" s="53">
        <v>44278</v>
      </c>
      <c r="T12" s="15">
        <v>44279</v>
      </c>
      <c r="U12" s="53">
        <v>44280</v>
      </c>
      <c r="V12" s="15">
        <v>44281</v>
      </c>
      <c r="W12" s="53">
        <v>44282</v>
      </c>
      <c r="X12" s="53">
        <v>44283</v>
      </c>
      <c r="Y12" s="53"/>
      <c r="Z12" s="49">
        <v>44305</v>
      </c>
      <c r="AA12" s="53">
        <v>44306</v>
      </c>
      <c r="AB12" s="15">
        <v>44307</v>
      </c>
      <c r="AC12" s="53">
        <v>44308</v>
      </c>
      <c r="AD12" s="15">
        <v>44309</v>
      </c>
      <c r="AE12" s="53">
        <v>44310</v>
      </c>
      <c r="AF12" s="53">
        <v>44311</v>
      </c>
      <c r="AG12" s="56"/>
      <c r="AH12" s="51"/>
    </row>
    <row r="13" spans="1:40" ht="18" customHeight="1" x14ac:dyDescent="0.4">
      <c r="B13" s="49">
        <v>44221</v>
      </c>
      <c r="C13" s="53">
        <v>44222</v>
      </c>
      <c r="D13" s="15">
        <v>44223</v>
      </c>
      <c r="E13" s="53">
        <v>44224</v>
      </c>
      <c r="F13" s="15">
        <v>44225</v>
      </c>
      <c r="G13" s="53">
        <v>44226</v>
      </c>
      <c r="H13" s="53">
        <v>44227</v>
      </c>
      <c r="I13" s="53"/>
      <c r="J13" s="15">
        <v>44256</v>
      </c>
      <c r="K13" s="53">
        <v>44257</v>
      </c>
      <c r="L13" s="15">
        <v>44258</v>
      </c>
      <c r="M13" s="53">
        <v>44259</v>
      </c>
      <c r="N13" s="15">
        <v>44260</v>
      </c>
      <c r="O13" s="53">
        <v>44261</v>
      </c>
      <c r="P13" s="53">
        <v>44262</v>
      </c>
      <c r="Q13" s="53"/>
      <c r="R13" s="49">
        <v>44284</v>
      </c>
      <c r="S13" s="53">
        <v>44285</v>
      </c>
      <c r="T13" s="15">
        <v>44286</v>
      </c>
      <c r="U13" s="53">
        <v>44287</v>
      </c>
      <c r="V13" s="15">
        <v>44288</v>
      </c>
      <c r="W13" s="53">
        <v>44289</v>
      </c>
      <c r="X13" s="53">
        <v>44290</v>
      </c>
      <c r="Y13" s="53"/>
      <c r="Z13" s="49">
        <v>44312</v>
      </c>
      <c r="AA13" s="53">
        <v>44313</v>
      </c>
      <c r="AB13" s="15">
        <v>44314</v>
      </c>
      <c r="AC13" s="53">
        <v>44315</v>
      </c>
      <c r="AD13" s="53">
        <v>44316</v>
      </c>
      <c r="AE13" s="53">
        <v>44317</v>
      </c>
      <c r="AF13" s="53">
        <v>44318</v>
      </c>
      <c r="AG13" s="56"/>
      <c r="AH13" s="51"/>
    </row>
    <row r="14" spans="1:40" ht="18" customHeight="1" x14ac:dyDescent="0.4">
      <c r="B14" s="53">
        <v>44228</v>
      </c>
      <c r="C14" s="53">
        <v>44229</v>
      </c>
      <c r="D14" s="53">
        <v>44230</v>
      </c>
      <c r="E14" s="53">
        <v>44231</v>
      </c>
      <c r="F14" s="53">
        <v>44232</v>
      </c>
      <c r="G14" s="53">
        <v>44233</v>
      </c>
      <c r="H14" s="53">
        <v>44234</v>
      </c>
      <c r="I14" s="53"/>
      <c r="J14" s="53">
        <v>44263</v>
      </c>
      <c r="K14" s="53">
        <v>44264</v>
      </c>
      <c r="L14" s="53">
        <v>44265</v>
      </c>
      <c r="M14" s="53">
        <v>44266</v>
      </c>
      <c r="N14" s="53">
        <v>44267</v>
      </c>
      <c r="O14" s="53">
        <v>44268</v>
      </c>
      <c r="P14" s="53">
        <v>44269</v>
      </c>
      <c r="Q14" s="53"/>
      <c r="R14" s="15">
        <v>44291</v>
      </c>
      <c r="S14" s="53">
        <v>44292</v>
      </c>
      <c r="T14" s="53">
        <v>44293</v>
      </c>
      <c r="U14" s="53">
        <v>44294</v>
      </c>
      <c r="V14" s="53">
        <v>44295</v>
      </c>
      <c r="W14" s="53">
        <v>44296</v>
      </c>
      <c r="X14" s="53">
        <v>44297</v>
      </c>
      <c r="Y14" s="53"/>
      <c r="Z14" s="53">
        <v>44319</v>
      </c>
      <c r="AA14" s="53">
        <v>44320</v>
      </c>
      <c r="AB14" s="53">
        <v>44321</v>
      </c>
      <c r="AC14" s="53">
        <v>44322</v>
      </c>
      <c r="AD14" s="53">
        <v>44323</v>
      </c>
      <c r="AE14" s="53">
        <v>44324</v>
      </c>
      <c r="AF14" s="53">
        <v>44325</v>
      </c>
      <c r="AG14" s="56"/>
      <c r="AH14" s="51"/>
    </row>
    <row r="15" spans="1:40" ht="31.5" customHeight="1" x14ac:dyDescent="0.4">
      <c r="B15" s="133" t="str">
        <f>MonthHeaders</f>
        <v>SVIBANJ</v>
      </c>
      <c r="C15" s="133"/>
      <c r="D15" s="133"/>
      <c r="E15" s="133"/>
      <c r="F15" s="133"/>
      <c r="G15" s="133"/>
      <c r="H15" s="133"/>
      <c r="I15" s="89"/>
      <c r="J15" s="133" t="str">
        <f>MonthHeaders</f>
        <v>LIPANJ</v>
      </c>
      <c r="K15" s="133"/>
      <c r="L15" s="133"/>
      <c r="M15" s="133"/>
      <c r="N15" s="133"/>
      <c r="O15" s="133"/>
      <c r="P15" s="133"/>
      <c r="Q15" s="89"/>
      <c r="R15" s="133" t="str">
        <f>MonthHeaders</f>
        <v>SRPANJ</v>
      </c>
      <c r="S15" s="133"/>
      <c r="T15" s="133"/>
      <c r="U15" s="133"/>
      <c r="V15" s="133"/>
      <c r="W15" s="133"/>
      <c r="X15" s="133"/>
      <c r="Y15" s="89"/>
      <c r="Z15" s="133" t="str">
        <f>MonthHeaders</f>
        <v>KOLOVOZ</v>
      </c>
      <c r="AA15" s="133"/>
      <c r="AB15" s="133"/>
      <c r="AC15" s="133"/>
      <c r="AD15" s="133"/>
      <c r="AE15" s="133"/>
      <c r="AF15" s="133"/>
      <c r="AG15" s="51"/>
      <c r="AH15" s="51"/>
      <c r="AL15" s="33"/>
    </row>
    <row r="16" spans="1:40" ht="18" customHeight="1" x14ac:dyDescent="0.4">
      <c r="B16" s="58" t="str">
        <f t="array" ref="B16:H16">DayHeaders</f>
        <v>po</v>
      </c>
      <c r="C16" s="58" t="str">
        <v>ut</v>
      </c>
      <c r="D16" s="58" t="str">
        <v>sr</v>
      </c>
      <c r="E16" s="58" t="str">
        <v>če</v>
      </c>
      <c r="F16" s="58" t="str">
        <v>pe</v>
      </c>
      <c r="G16" s="58" t="str">
        <v>su</v>
      </c>
      <c r="H16" s="58" t="str">
        <v>ne</v>
      </c>
      <c r="I16" s="58"/>
      <c r="J16" s="58" t="str">
        <f t="array" ref="J16:P16">DayHeaders</f>
        <v>po</v>
      </c>
      <c r="K16" s="58" t="str">
        <v>ut</v>
      </c>
      <c r="L16" s="58" t="str">
        <v>sr</v>
      </c>
      <c r="M16" s="58" t="str">
        <v>če</v>
      </c>
      <c r="N16" s="58" t="str">
        <v>pe</v>
      </c>
      <c r="O16" s="58" t="str">
        <v>su</v>
      </c>
      <c r="P16" s="58" t="str">
        <v>ne</v>
      </c>
      <c r="Q16" s="58"/>
      <c r="R16" s="58" t="str">
        <f t="array" ref="R16:X16">DayHeaders</f>
        <v>po</v>
      </c>
      <c r="S16" s="58" t="str">
        <v>ut</v>
      </c>
      <c r="T16" s="58" t="str">
        <v>sr</v>
      </c>
      <c r="U16" s="58" t="str">
        <v>če</v>
      </c>
      <c r="V16" s="58" t="str">
        <v>pe</v>
      </c>
      <c r="W16" s="58" t="str">
        <v>su</v>
      </c>
      <c r="X16" s="58" t="str">
        <v>ne</v>
      </c>
      <c r="Y16" s="58"/>
      <c r="Z16" s="58" t="str">
        <f t="array" ref="Z16:AF16">DayHeaders</f>
        <v>po</v>
      </c>
      <c r="AA16" s="58" t="str">
        <v>ut</v>
      </c>
      <c r="AB16" s="58" t="str">
        <v>sr</v>
      </c>
      <c r="AC16" s="58" t="str">
        <v>če</v>
      </c>
      <c r="AD16" s="58" t="str">
        <v>pe</v>
      </c>
      <c r="AE16" s="58" t="str">
        <v>su</v>
      </c>
      <c r="AF16" s="58" t="str">
        <v>ne</v>
      </c>
      <c r="AG16" s="51"/>
      <c r="AH16" s="51"/>
    </row>
    <row r="17" spans="2:34" ht="18" customHeight="1" x14ac:dyDescent="0.4">
      <c r="B17" s="59">
        <f t="array" ref="B17:H22">Svi</f>
        <v>44312</v>
      </c>
      <c r="C17" s="59">
        <v>44313</v>
      </c>
      <c r="D17" s="59">
        <v>44314</v>
      </c>
      <c r="E17" s="60">
        <v>44315</v>
      </c>
      <c r="F17" s="15">
        <v>44316</v>
      </c>
      <c r="G17" s="60">
        <v>44317</v>
      </c>
      <c r="H17" s="59">
        <v>44318</v>
      </c>
      <c r="I17" s="59"/>
      <c r="J17" s="14">
        <f t="array" ref="J17:P22">Lip</f>
        <v>44347</v>
      </c>
      <c r="K17" s="59">
        <v>44348</v>
      </c>
      <c r="L17" s="14">
        <v>44349</v>
      </c>
      <c r="M17" s="59">
        <v>44350</v>
      </c>
      <c r="N17" s="14">
        <v>44351</v>
      </c>
      <c r="O17" s="60">
        <v>44352</v>
      </c>
      <c r="P17" s="59">
        <v>44353</v>
      </c>
      <c r="Q17" s="59"/>
      <c r="R17" s="53">
        <f t="array" ref="R17:X22">Srp</f>
        <v>44375</v>
      </c>
      <c r="S17" s="59">
        <v>44376</v>
      </c>
      <c r="T17" s="14">
        <v>44377</v>
      </c>
      <c r="U17" s="60">
        <v>44378</v>
      </c>
      <c r="V17" s="15">
        <v>44379</v>
      </c>
      <c r="W17" s="11">
        <v>44380</v>
      </c>
      <c r="X17" s="59">
        <v>44381</v>
      </c>
      <c r="Y17" s="59"/>
      <c r="Z17" s="59">
        <f t="array" ref="Z17:AF22">Kol</f>
        <v>44403</v>
      </c>
      <c r="AA17" s="59">
        <v>44404</v>
      </c>
      <c r="AB17" s="59">
        <v>44405</v>
      </c>
      <c r="AC17" s="59">
        <v>44406</v>
      </c>
      <c r="AD17" s="59">
        <v>44407</v>
      </c>
      <c r="AE17" s="14">
        <v>44408</v>
      </c>
      <c r="AF17" s="59">
        <v>44409</v>
      </c>
      <c r="AG17" s="51"/>
      <c r="AH17" s="51"/>
    </row>
    <row r="18" spans="2:34" ht="18" customHeight="1" x14ac:dyDescent="0.4">
      <c r="B18" s="49">
        <v>44319</v>
      </c>
      <c r="C18" s="59">
        <v>44320</v>
      </c>
      <c r="D18" s="14">
        <v>44321</v>
      </c>
      <c r="E18" s="60">
        <v>44322</v>
      </c>
      <c r="F18" s="15">
        <v>44323</v>
      </c>
      <c r="G18" s="60">
        <v>44324</v>
      </c>
      <c r="H18" s="59">
        <v>44325</v>
      </c>
      <c r="I18" s="59"/>
      <c r="J18" s="49">
        <v>44354</v>
      </c>
      <c r="K18" s="14">
        <v>44355</v>
      </c>
      <c r="L18" s="14">
        <v>44356</v>
      </c>
      <c r="M18" s="60">
        <v>44357</v>
      </c>
      <c r="N18" s="15">
        <v>44358</v>
      </c>
      <c r="O18" s="60">
        <v>44359</v>
      </c>
      <c r="P18" s="59">
        <v>44360</v>
      </c>
      <c r="Q18" s="59"/>
      <c r="R18" s="49">
        <v>44382</v>
      </c>
      <c r="S18" s="14">
        <v>44383</v>
      </c>
      <c r="T18" s="14">
        <v>44384</v>
      </c>
      <c r="U18" s="60">
        <v>44385</v>
      </c>
      <c r="V18" s="15">
        <v>44386</v>
      </c>
      <c r="W18" s="52">
        <v>44387</v>
      </c>
      <c r="X18" s="59">
        <v>44388</v>
      </c>
      <c r="Y18" s="59"/>
      <c r="Z18" s="43">
        <v>44410</v>
      </c>
      <c r="AA18" s="14">
        <v>44411</v>
      </c>
      <c r="AB18" s="14">
        <v>44412</v>
      </c>
      <c r="AC18" s="59">
        <v>44413</v>
      </c>
      <c r="AD18" s="14">
        <v>44414</v>
      </c>
      <c r="AE18" s="46">
        <v>44415</v>
      </c>
      <c r="AF18" s="59">
        <v>44416</v>
      </c>
      <c r="AG18" s="51"/>
      <c r="AH18" s="51"/>
    </row>
    <row r="19" spans="2:34" ht="18" customHeight="1" x14ac:dyDescent="0.4">
      <c r="B19" s="49">
        <v>44326</v>
      </c>
      <c r="C19" s="59">
        <v>44327</v>
      </c>
      <c r="D19" s="14">
        <v>44328</v>
      </c>
      <c r="E19" s="11">
        <v>44329</v>
      </c>
      <c r="F19" s="15">
        <v>44330</v>
      </c>
      <c r="G19" s="60">
        <v>44331</v>
      </c>
      <c r="H19" s="59">
        <v>44332</v>
      </c>
      <c r="I19" s="59"/>
      <c r="J19" s="49">
        <v>44361</v>
      </c>
      <c r="K19" s="14">
        <v>44362</v>
      </c>
      <c r="L19" s="14">
        <v>44363</v>
      </c>
      <c r="M19" s="60">
        <v>44364</v>
      </c>
      <c r="N19" s="15">
        <v>44365</v>
      </c>
      <c r="O19" s="11">
        <v>44366</v>
      </c>
      <c r="P19" s="59">
        <v>44367</v>
      </c>
      <c r="Q19" s="59"/>
      <c r="R19" s="49">
        <v>44389</v>
      </c>
      <c r="S19" s="14">
        <v>44390</v>
      </c>
      <c r="T19" s="14">
        <v>44391</v>
      </c>
      <c r="U19" s="60">
        <v>44392</v>
      </c>
      <c r="V19" s="15">
        <v>44393</v>
      </c>
      <c r="W19" s="11">
        <v>44394</v>
      </c>
      <c r="X19" s="59">
        <v>44395</v>
      </c>
      <c r="Y19" s="59"/>
      <c r="Z19" s="43">
        <v>44417</v>
      </c>
      <c r="AA19" s="14">
        <v>44418</v>
      </c>
      <c r="AB19" s="14">
        <v>44419</v>
      </c>
      <c r="AC19" s="59">
        <v>44420</v>
      </c>
      <c r="AD19" s="14">
        <v>44421</v>
      </c>
      <c r="AE19" s="14">
        <v>44422</v>
      </c>
      <c r="AF19" s="59">
        <v>44423</v>
      </c>
      <c r="AG19" s="51"/>
      <c r="AH19" s="51"/>
    </row>
    <row r="20" spans="2:34" ht="18" customHeight="1" x14ac:dyDescent="0.4">
      <c r="B20" s="49">
        <v>44333</v>
      </c>
      <c r="C20" s="59">
        <v>44334</v>
      </c>
      <c r="D20" s="14">
        <v>44335</v>
      </c>
      <c r="E20" s="60">
        <v>44336</v>
      </c>
      <c r="F20" s="15">
        <v>44337</v>
      </c>
      <c r="G20" s="60">
        <v>44338</v>
      </c>
      <c r="H20" s="59">
        <v>44339</v>
      </c>
      <c r="I20" s="59"/>
      <c r="J20" s="49">
        <v>44368</v>
      </c>
      <c r="K20" s="14">
        <v>44369</v>
      </c>
      <c r="L20" s="14">
        <v>44370</v>
      </c>
      <c r="M20" s="60">
        <v>44371</v>
      </c>
      <c r="N20" s="15">
        <v>44372</v>
      </c>
      <c r="O20" s="52">
        <v>44373</v>
      </c>
      <c r="P20" s="59">
        <v>44374</v>
      </c>
      <c r="Q20" s="59"/>
      <c r="R20" s="49">
        <v>44396</v>
      </c>
      <c r="S20" s="14">
        <v>44397</v>
      </c>
      <c r="T20" s="14">
        <v>44398</v>
      </c>
      <c r="U20" s="60">
        <v>44399</v>
      </c>
      <c r="V20" s="15">
        <v>44400</v>
      </c>
      <c r="W20" s="52">
        <v>44401</v>
      </c>
      <c r="X20" s="59">
        <v>44402</v>
      </c>
      <c r="Y20" s="59"/>
      <c r="Z20" s="43">
        <v>44424</v>
      </c>
      <c r="AA20" s="14">
        <v>44425</v>
      </c>
      <c r="AB20" s="14">
        <v>44426</v>
      </c>
      <c r="AC20" s="59">
        <v>44427</v>
      </c>
      <c r="AD20" s="14">
        <v>44428</v>
      </c>
      <c r="AE20" s="46">
        <v>44429</v>
      </c>
      <c r="AF20" s="59">
        <v>44430</v>
      </c>
      <c r="AG20" s="51"/>
      <c r="AH20" s="51"/>
    </row>
    <row r="21" spans="2:34" ht="18" customHeight="1" x14ac:dyDescent="0.4">
      <c r="B21" s="49">
        <v>44340</v>
      </c>
      <c r="C21" s="59">
        <v>44341</v>
      </c>
      <c r="D21" s="14">
        <v>44342</v>
      </c>
      <c r="E21" s="60">
        <v>44343</v>
      </c>
      <c r="F21" s="15">
        <v>44344</v>
      </c>
      <c r="G21" s="59">
        <v>44345</v>
      </c>
      <c r="H21" s="59">
        <v>44346</v>
      </c>
      <c r="I21" s="59"/>
      <c r="J21" s="49">
        <v>44375</v>
      </c>
      <c r="K21" s="14">
        <v>44376</v>
      </c>
      <c r="L21" s="59">
        <v>44377</v>
      </c>
      <c r="M21" s="60">
        <v>44378</v>
      </c>
      <c r="N21" s="53">
        <v>44379</v>
      </c>
      <c r="O21" s="60">
        <v>44380</v>
      </c>
      <c r="P21" s="59">
        <v>44381</v>
      </c>
      <c r="Q21" s="59"/>
      <c r="R21" s="49">
        <v>44403</v>
      </c>
      <c r="S21" s="14">
        <v>44404</v>
      </c>
      <c r="T21" s="14">
        <v>44405</v>
      </c>
      <c r="U21" s="59">
        <v>44406</v>
      </c>
      <c r="V21" s="14">
        <v>44407</v>
      </c>
      <c r="W21" s="59">
        <v>44408</v>
      </c>
      <c r="X21" s="59">
        <v>44409</v>
      </c>
      <c r="Y21" s="59"/>
      <c r="Z21" s="43">
        <v>44431</v>
      </c>
      <c r="AA21" s="14">
        <v>44432</v>
      </c>
      <c r="AB21" s="14">
        <v>44433</v>
      </c>
      <c r="AC21" s="59">
        <v>44434</v>
      </c>
      <c r="AD21" s="14">
        <v>44435</v>
      </c>
      <c r="AE21" s="14">
        <v>44436</v>
      </c>
      <c r="AF21" s="59">
        <v>44437</v>
      </c>
      <c r="AG21" s="51"/>
      <c r="AH21" s="51"/>
    </row>
    <row r="22" spans="2:34" ht="18" customHeight="1" x14ac:dyDescent="0.4">
      <c r="B22" s="43">
        <v>44347</v>
      </c>
      <c r="C22" s="59">
        <v>44348</v>
      </c>
      <c r="D22" s="59">
        <v>44349</v>
      </c>
      <c r="E22" s="59">
        <v>44350</v>
      </c>
      <c r="F22" s="59">
        <v>44351</v>
      </c>
      <c r="G22" s="59">
        <v>44352</v>
      </c>
      <c r="H22" s="59">
        <v>44353</v>
      </c>
      <c r="I22" s="59"/>
      <c r="J22" s="59">
        <v>44382</v>
      </c>
      <c r="K22" s="59">
        <v>44383</v>
      </c>
      <c r="L22" s="59">
        <v>44384</v>
      </c>
      <c r="M22" s="59">
        <v>44385</v>
      </c>
      <c r="N22" s="59">
        <v>44386</v>
      </c>
      <c r="O22" s="59">
        <v>44387</v>
      </c>
      <c r="P22" s="59">
        <v>44388</v>
      </c>
      <c r="Q22" s="59"/>
      <c r="R22" s="59">
        <v>44410</v>
      </c>
      <c r="S22" s="59">
        <v>44411</v>
      </c>
      <c r="T22" s="59">
        <v>44412</v>
      </c>
      <c r="U22" s="59">
        <v>44413</v>
      </c>
      <c r="V22" s="59">
        <v>44414</v>
      </c>
      <c r="W22" s="59">
        <v>44415</v>
      </c>
      <c r="X22" s="59">
        <v>44416</v>
      </c>
      <c r="Y22" s="59"/>
      <c r="Z22" s="43">
        <v>44438</v>
      </c>
      <c r="AA22" s="59">
        <v>44439</v>
      </c>
      <c r="AB22" s="59">
        <v>44440</v>
      </c>
      <c r="AC22" s="59">
        <v>44441</v>
      </c>
      <c r="AD22" s="59">
        <v>44442</v>
      </c>
      <c r="AE22" s="59">
        <v>44443</v>
      </c>
      <c r="AF22" s="59">
        <v>44444</v>
      </c>
      <c r="AG22" s="51"/>
      <c r="AH22" s="51"/>
    </row>
    <row r="23" spans="2:34" ht="31.5" customHeight="1" x14ac:dyDescent="0.4">
      <c r="B23" s="133" t="str">
        <f>MonthHeaders</f>
        <v>RUJAN</v>
      </c>
      <c r="C23" s="133"/>
      <c r="D23" s="133"/>
      <c r="E23" s="133"/>
      <c r="F23" s="133"/>
      <c r="G23" s="133"/>
      <c r="H23" s="133"/>
      <c r="I23" s="89"/>
      <c r="J23" s="133" t="str">
        <f>MonthHeaders</f>
        <v>LISTOPAD</v>
      </c>
      <c r="K23" s="133"/>
      <c r="L23" s="133"/>
      <c r="M23" s="133"/>
      <c r="N23" s="133"/>
      <c r="O23" s="133"/>
      <c r="P23" s="133"/>
      <c r="Q23" s="89"/>
      <c r="R23" s="133" t="str">
        <f>MonthHeaders</f>
        <v>STUDENI</v>
      </c>
      <c r="S23" s="133"/>
      <c r="T23" s="133"/>
      <c r="U23" s="133"/>
      <c r="V23" s="133"/>
      <c r="W23" s="133"/>
      <c r="X23" s="133"/>
      <c r="Y23" s="89"/>
      <c r="Z23" s="133" t="str">
        <f>MonthHeaders</f>
        <v>PROSINAC</v>
      </c>
      <c r="AA23" s="133"/>
      <c r="AB23" s="133"/>
      <c r="AC23" s="133"/>
      <c r="AD23" s="133"/>
      <c r="AE23" s="133"/>
      <c r="AF23" s="133"/>
      <c r="AG23" s="51"/>
      <c r="AH23" s="51"/>
    </row>
    <row r="24" spans="2:34" ht="18" customHeight="1" x14ac:dyDescent="0.4">
      <c r="B24" s="58" t="str">
        <f t="array" ref="B24:H24">DayHeaders</f>
        <v>po</v>
      </c>
      <c r="C24" s="58" t="str">
        <v>ut</v>
      </c>
      <c r="D24" s="58" t="str">
        <v>sr</v>
      </c>
      <c r="E24" s="58" t="str">
        <v>če</v>
      </c>
      <c r="F24" s="58" t="str">
        <v>pe</v>
      </c>
      <c r="G24" s="58" t="str">
        <v>su</v>
      </c>
      <c r="H24" s="58" t="str">
        <v>ne</v>
      </c>
      <c r="I24" s="58"/>
      <c r="J24" s="58" t="str">
        <f t="array" ref="J24:P24">DayHeaders</f>
        <v>po</v>
      </c>
      <c r="K24" s="58" t="str">
        <v>ut</v>
      </c>
      <c r="L24" s="58" t="str">
        <v>sr</v>
      </c>
      <c r="M24" s="58" t="str">
        <v>če</v>
      </c>
      <c r="N24" s="58" t="str">
        <v>pe</v>
      </c>
      <c r="O24" s="58" t="str">
        <v>su</v>
      </c>
      <c r="P24" s="58" t="str">
        <v>ne</v>
      </c>
      <c r="Q24" s="58"/>
      <c r="R24" s="58" t="str">
        <f t="array" ref="R24:X24">DayHeaders</f>
        <v>po</v>
      </c>
      <c r="S24" s="58" t="str">
        <v>ut</v>
      </c>
      <c r="T24" s="58" t="str">
        <v>sr</v>
      </c>
      <c r="U24" s="58" t="str">
        <v>če</v>
      </c>
      <c r="V24" s="58" t="str">
        <v>pe</v>
      </c>
      <c r="W24" s="58" t="str">
        <v>su</v>
      </c>
      <c r="X24" s="58" t="str">
        <v>ne</v>
      </c>
      <c r="Y24" s="58"/>
      <c r="Z24" s="58" t="str">
        <f t="array" ref="Z24:AF24">DayHeaders</f>
        <v>po</v>
      </c>
      <c r="AA24" s="58" t="str">
        <v>ut</v>
      </c>
      <c r="AB24" s="58" t="str">
        <v>sr</v>
      </c>
      <c r="AC24" s="58" t="str">
        <v>če</v>
      </c>
      <c r="AD24" s="58" t="str">
        <v>pe</v>
      </c>
      <c r="AE24" s="58" t="str">
        <v>su</v>
      </c>
      <c r="AF24" s="58" t="str">
        <v>ne</v>
      </c>
      <c r="AG24" s="51"/>
      <c r="AH24" s="51"/>
    </row>
    <row r="25" spans="2:34" ht="18" customHeight="1" x14ac:dyDescent="0.4">
      <c r="B25" s="45">
        <f t="array" ref="B25:H30">Ruj</f>
        <v>44438</v>
      </c>
      <c r="C25" s="30">
        <v>44439</v>
      </c>
      <c r="D25" s="30">
        <v>44440</v>
      </c>
      <c r="E25" s="45">
        <v>44441</v>
      </c>
      <c r="F25" s="30">
        <v>44442</v>
      </c>
      <c r="G25" s="31">
        <v>44443</v>
      </c>
      <c r="H25" s="45">
        <v>44444</v>
      </c>
      <c r="I25" s="45"/>
      <c r="J25" s="45">
        <f t="array" ref="J25:P30">Lis</f>
        <v>44466</v>
      </c>
      <c r="K25" s="45">
        <v>44467</v>
      </c>
      <c r="L25" s="45">
        <v>44468</v>
      </c>
      <c r="M25" s="45">
        <v>44469</v>
      </c>
      <c r="N25" s="30">
        <v>44470</v>
      </c>
      <c r="O25" s="31">
        <v>44471</v>
      </c>
      <c r="P25" s="45">
        <v>44472</v>
      </c>
      <c r="Q25" s="45"/>
      <c r="R25" s="29">
        <f t="array" ref="R25:X30">Stu</f>
        <v>44501</v>
      </c>
      <c r="S25" s="45">
        <v>44502</v>
      </c>
      <c r="T25" s="45">
        <v>44503</v>
      </c>
      <c r="U25" s="45">
        <v>44504</v>
      </c>
      <c r="V25" s="45">
        <v>44505</v>
      </c>
      <c r="W25" s="45">
        <v>44506</v>
      </c>
      <c r="X25" s="45">
        <v>44507</v>
      </c>
      <c r="Y25" s="45"/>
      <c r="Z25" s="45">
        <f t="array" ref="Z25:AF30">Pro</f>
        <v>44529</v>
      </c>
      <c r="AA25" s="30">
        <v>44530</v>
      </c>
      <c r="AB25" s="30">
        <v>44531</v>
      </c>
      <c r="AC25" s="45">
        <v>44532</v>
      </c>
      <c r="AD25" s="30">
        <v>44533</v>
      </c>
      <c r="AE25" s="30">
        <v>44534</v>
      </c>
      <c r="AF25" s="45">
        <v>44535</v>
      </c>
      <c r="AG25" s="51"/>
      <c r="AH25" s="51"/>
    </row>
    <row r="26" spans="2:34" ht="18" customHeight="1" x14ac:dyDescent="0.4">
      <c r="B26" s="29">
        <v>44445</v>
      </c>
      <c r="C26" s="30">
        <v>44446</v>
      </c>
      <c r="D26" s="30">
        <v>44447</v>
      </c>
      <c r="E26" s="45">
        <v>44448</v>
      </c>
      <c r="F26" s="30">
        <v>44449</v>
      </c>
      <c r="G26" s="30">
        <v>44450</v>
      </c>
      <c r="H26" s="45">
        <v>44451</v>
      </c>
      <c r="I26" s="45"/>
      <c r="J26" s="29">
        <v>44473</v>
      </c>
      <c r="K26" s="30">
        <v>44474</v>
      </c>
      <c r="L26" s="30">
        <v>44475</v>
      </c>
      <c r="M26" s="45">
        <v>44476</v>
      </c>
      <c r="N26" s="30">
        <v>44477</v>
      </c>
      <c r="O26" s="30">
        <v>44478</v>
      </c>
      <c r="P26" s="45">
        <v>44479</v>
      </c>
      <c r="Q26" s="45"/>
      <c r="R26" s="29">
        <v>44508</v>
      </c>
      <c r="S26" s="30">
        <v>44509</v>
      </c>
      <c r="T26" s="30">
        <v>44510</v>
      </c>
      <c r="U26" s="45">
        <v>44511</v>
      </c>
      <c r="V26" s="30">
        <v>44512</v>
      </c>
      <c r="W26" s="31">
        <v>44513</v>
      </c>
      <c r="X26" s="45">
        <v>44514</v>
      </c>
      <c r="Y26" s="45"/>
      <c r="Z26" s="29">
        <v>44536</v>
      </c>
      <c r="AA26" s="30">
        <v>44537</v>
      </c>
      <c r="AB26" s="30">
        <v>44538</v>
      </c>
      <c r="AC26" s="45">
        <v>44539</v>
      </c>
      <c r="AD26" s="30">
        <v>44540</v>
      </c>
      <c r="AE26" s="31">
        <v>44541</v>
      </c>
      <c r="AF26" s="45">
        <v>44542</v>
      </c>
      <c r="AG26" s="51"/>
      <c r="AH26" s="51"/>
    </row>
    <row r="27" spans="2:34" ht="18" customHeight="1" x14ac:dyDescent="0.4">
      <c r="B27" s="29">
        <v>44452</v>
      </c>
      <c r="C27" s="30">
        <v>44453</v>
      </c>
      <c r="D27" s="30">
        <v>44454</v>
      </c>
      <c r="E27" s="45">
        <v>44455</v>
      </c>
      <c r="F27" s="30">
        <v>44456</v>
      </c>
      <c r="G27" s="31">
        <v>44457</v>
      </c>
      <c r="H27" s="45">
        <v>44458</v>
      </c>
      <c r="I27" s="45"/>
      <c r="J27" s="29">
        <v>44480</v>
      </c>
      <c r="K27" s="30">
        <v>44481</v>
      </c>
      <c r="L27" s="30">
        <v>44482</v>
      </c>
      <c r="M27" s="45">
        <v>44483</v>
      </c>
      <c r="N27" s="30">
        <v>44484</v>
      </c>
      <c r="O27" s="31">
        <v>44485</v>
      </c>
      <c r="P27" s="45">
        <v>44486</v>
      </c>
      <c r="Q27" s="45"/>
      <c r="R27" s="29">
        <v>44515</v>
      </c>
      <c r="S27" s="30">
        <v>44516</v>
      </c>
      <c r="T27" s="30">
        <v>44517</v>
      </c>
      <c r="U27" s="45">
        <v>44518</v>
      </c>
      <c r="V27" s="30">
        <v>44519</v>
      </c>
      <c r="W27" s="30">
        <v>44520</v>
      </c>
      <c r="X27" s="45">
        <v>44521</v>
      </c>
      <c r="Y27" s="45"/>
      <c r="Z27" s="29">
        <v>44543</v>
      </c>
      <c r="AA27" s="30">
        <v>44544</v>
      </c>
      <c r="AB27" s="30">
        <v>44545</v>
      </c>
      <c r="AC27" s="45">
        <v>44546</v>
      </c>
      <c r="AD27" s="30">
        <v>44547</v>
      </c>
      <c r="AE27" s="30">
        <v>44548</v>
      </c>
      <c r="AF27" s="45">
        <v>44549</v>
      </c>
      <c r="AG27" s="51"/>
      <c r="AH27" s="51"/>
    </row>
    <row r="28" spans="2:34" ht="18" customHeight="1" x14ac:dyDescent="0.4">
      <c r="B28" s="29">
        <v>44459</v>
      </c>
      <c r="C28" s="30">
        <v>44460</v>
      </c>
      <c r="D28" s="30">
        <v>44461</v>
      </c>
      <c r="E28" s="45">
        <v>44462</v>
      </c>
      <c r="F28" s="30">
        <v>44463</v>
      </c>
      <c r="G28" s="30">
        <v>44464</v>
      </c>
      <c r="H28" s="45">
        <v>44465</v>
      </c>
      <c r="I28" s="45"/>
      <c r="J28" s="29">
        <v>44487</v>
      </c>
      <c r="K28" s="30">
        <v>44488</v>
      </c>
      <c r="L28" s="30">
        <v>44489</v>
      </c>
      <c r="M28" s="45">
        <v>44490</v>
      </c>
      <c r="N28" s="30">
        <v>44491</v>
      </c>
      <c r="O28" s="30">
        <v>44492</v>
      </c>
      <c r="P28" s="45">
        <v>44493</v>
      </c>
      <c r="Q28" s="45"/>
      <c r="R28" s="29">
        <v>44522</v>
      </c>
      <c r="S28" s="30">
        <v>44523</v>
      </c>
      <c r="T28" s="30">
        <v>44524</v>
      </c>
      <c r="U28" s="45">
        <v>44525</v>
      </c>
      <c r="V28" s="30">
        <v>44526</v>
      </c>
      <c r="W28" s="31">
        <v>44527</v>
      </c>
      <c r="X28" s="45">
        <v>44528</v>
      </c>
      <c r="Y28" s="45"/>
      <c r="Z28" s="29">
        <v>44550</v>
      </c>
      <c r="AA28" s="30">
        <v>44551</v>
      </c>
      <c r="AB28" s="30">
        <v>44552</v>
      </c>
      <c r="AC28" s="45">
        <v>44553</v>
      </c>
      <c r="AD28" s="45">
        <v>44554</v>
      </c>
      <c r="AE28" s="31">
        <v>44555</v>
      </c>
      <c r="AF28" s="45">
        <v>44556</v>
      </c>
      <c r="AG28" s="51"/>
      <c r="AH28" s="51"/>
    </row>
    <row r="29" spans="2:34" ht="18" customHeight="1" x14ac:dyDescent="0.4">
      <c r="B29" s="29">
        <v>44466</v>
      </c>
      <c r="C29" s="30">
        <v>44467</v>
      </c>
      <c r="D29" s="30">
        <v>44468</v>
      </c>
      <c r="E29" s="45">
        <v>44469</v>
      </c>
      <c r="F29" s="45">
        <v>44470</v>
      </c>
      <c r="G29" s="45">
        <v>44471</v>
      </c>
      <c r="H29" s="45">
        <v>44472</v>
      </c>
      <c r="I29" s="45"/>
      <c r="J29" s="29">
        <v>44494</v>
      </c>
      <c r="K29" s="30">
        <v>44495</v>
      </c>
      <c r="L29" s="30">
        <v>44496</v>
      </c>
      <c r="M29" s="45">
        <v>44497</v>
      </c>
      <c r="N29" s="30">
        <v>44498</v>
      </c>
      <c r="O29" s="31">
        <v>44499</v>
      </c>
      <c r="P29" s="45">
        <v>44500</v>
      </c>
      <c r="Q29" s="45"/>
      <c r="R29" s="29">
        <v>44529</v>
      </c>
      <c r="S29" s="30">
        <v>44530</v>
      </c>
      <c r="T29" s="30">
        <v>44531</v>
      </c>
      <c r="U29" s="45">
        <v>44532</v>
      </c>
      <c r="V29" s="30">
        <v>44533</v>
      </c>
      <c r="W29" s="45">
        <v>44534</v>
      </c>
      <c r="X29" s="45">
        <v>44535</v>
      </c>
      <c r="Y29" s="45"/>
      <c r="Z29" s="29">
        <v>44557</v>
      </c>
      <c r="AA29" s="30">
        <v>44558</v>
      </c>
      <c r="AB29" s="30">
        <v>44559</v>
      </c>
      <c r="AC29" s="45">
        <v>44560</v>
      </c>
      <c r="AD29" s="45">
        <v>44561</v>
      </c>
      <c r="AE29" s="45">
        <v>44562</v>
      </c>
      <c r="AF29" s="45">
        <v>44563</v>
      </c>
      <c r="AG29" s="51"/>
      <c r="AH29" s="51"/>
    </row>
    <row r="30" spans="2:34" ht="18" customHeight="1" x14ac:dyDescent="0.4">
      <c r="B30" s="45">
        <v>44473</v>
      </c>
      <c r="C30" s="45">
        <v>44474</v>
      </c>
      <c r="D30" s="45">
        <v>44475</v>
      </c>
      <c r="E30" s="45">
        <v>44476</v>
      </c>
      <c r="F30" s="45">
        <v>44477</v>
      </c>
      <c r="G30" s="45">
        <v>44478</v>
      </c>
      <c r="H30" s="45">
        <v>44479</v>
      </c>
      <c r="I30" s="45"/>
      <c r="J30" s="45">
        <v>44501</v>
      </c>
      <c r="K30" s="45">
        <v>44502</v>
      </c>
      <c r="L30" s="45">
        <v>44503</v>
      </c>
      <c r="M30" s="45">
        <v>44504</v>
      </c>
      <c r="N30" s="45">
        <v>44505</v>
      </c>
      <c r="O30" s="45">
        <v>44506</v>
      </c>
      <c r="P30" s="45">
        <v>44507</v>
      </c>
      <c r="Q30" s="45"/>
      <c r="R30" s="30">
        <v>44536</v>
      </c>
      <c r="S30" s="45">
        <v>44537</v>
      </c>
      <c r="T30" s="45">
        <v>44538</v>
      </c>
      <c r="U30" s="45">
        <v>44539</v>
      </c>
      <c r="V30" s="45">
        <v>44540</v>
      </c>
      <c r="W30" s="45">
        <v>44541</v>
      </c>
      <c r="X30" s="45">
        <v>44542</v>
      </c>
      <c r="Y30" s="45"/>
      <c r="Z30" s="45">
        <v>44564</v>
      </c>
      <c r="AA30" s="45">
        <v>44565</v>
      </c>
      <c r="AB30" s="45">
        <v>44566</v>
      </c>
      <c r="AC30" s="45">
        <v>44567</v>
      </c>
      <c r="AD30" s="45">
        <v>44568</v>
      </c>
      <c r="AE30" s="45">
        <v>44569</v>
      </c>
      <c r="AF30" s="45">
        <v>44570</v>
      </c>
      <c r="AG30" s="51"/>
      <c r="AH30" s="51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35" priority="12">
      <formula>MONTH(B9)&lt;&gt;MONTH($B$11)</formula>
    </cfRule>
  </conditionalFormatting>
  <conditionalFormatting sqref="J9:Q14">
    <cfRule type="expression" dxfId="34" priority="11">
      <formula>MONTH(J9)&lt;&gt;MONTH($J$11)</formula>
    </cfRule>
  </conditionalFormatting>
  <conditionalFormatting sqref="R9:Y14">
    <cfRule type="expression" dxfId="33" priority="10">
      <formula>MONTH(R9)&lt;&gt;MONTH($R$11)</formula>
    </cfRule>
  </conditionalFormatting>
  <conditionalFormatting sqref="Z9:AF14">
    <cfRule type="expression" dxfId="32" priority="9">
      <formula>MONTH(Z9)&lt;&gt;MONTH($Z$11)</formula>
    </cfRule>
  </conditionalFormatting>
  <conditionalFormatting sqref="B17:I22">
    <cfRule type="expression" dxfId="31" priority="8">
      <formula>MONTH(B17)&lt;&gt;MONTH($B$19)</formula>
    </cfRule>
  </conditionalFormatting>
  <conditionalFormatting sqref="J17:Q22">
    <cfRule type="expression" dxfId="30" priority="7">
      <formula>MONTH(J17)&lt;&gt;MONTH($J$19)</formula>
    </cfRule>
  </conditionalFormatting>
  <conditionalFormatting sqref="R17:Y22">
    <cfRule type="expression" dxfId="29" priority="6">
      <formula>MONTH(R17)&lt;&gt;MONTH($R$19)</formula>
    </cfRule>
  </conditionalFormatting>
  <conditionalFormatting sqref="Z17:AF22">
    <cfRule type="expression" dxfId="28" priority="5">
      <formula>MONTH(Z17)&lt;&gt;MONTH($Z$19)</formula>
    </cfRule>
  </conditionalFormatting>
  <conditionalFormatting sqref="B25:I30">
    <cfRule type="expression" dxfId="27" priority="4">
      <formula>MONTH(B25)&lt;&gt;MONTH($B$27)</formula>
    </cfRule>
  </conditionalFormatting>
  <conditionalFormatting sqref="J25:Q30">
    <cfRule type="expression" dxfId="26" priority="3">
      <formula>MONTH(J25)&lt;&gt;MONTH($J$27)</formula>
    </cfRule>
  </conditionalFormatting>
  <conditionalFormatting sqref="R25:Y30">
    <cfRule type="expression" dxfId="25" priority="2">
      <formula>MONTH(R25)&lt;&gt;MONTH($R$27)</formula>
    </cfRule>
  </conditionalFormatting>
  <conditionalFormatting sqref="Z25:AF30">
    <cfRule type="expression" dxfId="2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B00-000000000000}"/>
    <dataValidation allowBlank="1" showInputMessage="1" showErrorMessage="1" prompt="Dani u tjedan za mjesec iz ćelije iznad ove navedeni su u rasponu ćelija od I4 do O4" sqref="J8" xr:uid="{00000000-0002-0000-0B00-000001000000}"/>
    <dataValidation allowBlank="1" showInputMessage="1" showErrorMessage="1" prompt="Dani u tjedan za mjesec iz ćelije iznad ove navedeni su u rasponu ćelija od P4 do V4" sqref="R8" xr:uid="{00000000-0002-0000-0B00-000002000000}"/>
    <dataValidation allowBlank="1" showInputMessage="1" showErrorMessage="1" prompt="Dani u tjedan za mjesec iz ćelije iznad ove navedeni su u rasponu ćelija od W4 do AC4" sqref="Z8" xr:uid="{00000000-0002-0000-0B00-000003000000}"/>
    <dataValidation allowBlank="1" showInputMessage="1" showErrorMessage="1" prompt="Dani u tjedan za mjesec iz ćelije iznad ove navedeni su u rasponu ćelija od B12 do H12" sqref="B16" xr:uid="{00000000-0002-0000-0B00-000004000000}"/>
    <dataValidation allowBlank="1" showInputMessage="1" showErrorMessage="1" prompt="Dani u tjedan za mjesec iz ćelije iznad ove navedeni su u rasponu ćelija od I12 do O12" sqref="J16" xr:uid="{00000000-0002-0000-0B00-000005000000}"/>
    <dataValidation allowBlank="1" showInputMessage="1" showErrorMessage="1" prompt="Dani u tjedan za mjesec iz ćelije iznad ove navedeni su u rasponu ćelija od P12 do V12" sqref="R16" xr:uid="{00000000-0002-0000-0B00-000006000000}"/>
    <dataValidation allowBlank="1" showInputMessage="1" showErrorMessage="1" prompt="Dani u tjedan za mjesec iz ćelije iznad ove navedeni su u rasponu ćelija od W12 do AC12" sqref="Z16" xr:uid="{00000000-0002-0000-0B00-000007000000}"/>
    <dataValidation allowBlank="1" showInputMessage="1" showErrorMessage="1" prompt="Dani u tjedan za mjesec iz ćelije iznad ove navedeni su u rasponu ćelija od B20 do H20" sqref="B24" xr:uid="{00000000-0002-0000-0B00-000008000000}"/>
    <dataValidation allowBlank="1" showInputMessage="1" showErrorMessage="1" prompt="Dani u tjedan za mjesec iz ćelije iznad ove navedeni su u rasponu ćelija od I20 do O20" sqref="J24" xr:uid="{00000000-0002-0000-0B00-000009000000}"/>
    <dataValidation allowBlank="1" showInputMessage="1" showErrorMessage="1" prompt="Dani u tjedan za mjesec iz ćelije iznad ove navedeni su u rasponu ćelija od P20 do V20" sqref="R24" xr:uid="{00000000-0002-0000-0B00-00000A000000}"/>
    <dataValidation allowBlank="1" showInputMessage="1" showErrorMessage="1" prompt="Dani u tjedan za mjesec iz ćelije iznad ove navedeni su u rasponu ćelija od W20 do AC20" sqref="Z24" xr:uid="{00000000-0002-0000-0B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B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B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B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B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B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B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B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B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B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B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B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B00-000017000000}"/>
    <dataValidation allowBlank="1" showInputMessage="1" showErrorMessage="1" prompt="U ovu ćeliju unesite godinu. Kalendarski se datumi automatski ažuriraju u ćelijama od B3 do AC26" sqref="B2:AF2 B3:B6" xr:uid="{00000000-0002-0000-0B00-000018000000}"/>
    <dataValidation allowBlank="1" showInputMessage="1" showErrorMessage="1" prompt="Odaberite prvi dan u tjednu u ćeliji s desne strane, kalendarsku godinu u ćeliji ispod ove" sqref="B1:K1" xr:uid="{00000000-0002-0000-0B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B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B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/>
    <pageSetUpPr autoPageBreaks="0" fitToPage="1"/>
  </sheetPr>
  <dimension ref="A1:AN30"/>
  <sheetViews>
    <sheetView showGridLines="0" topLeftCell="A15" zoomScaleNormal="100" workbookViewId="0">
      <selection activeCell="AM21" sqref="AM21"/>
    </sheetView>
  </sheetViews>
  <sheetFormatPr defaultColWidth="3.77734375" defaultRowHeight="18" customHeight="1" x14ac:dyDescent="0.4"/>
  <cols>
    <col min="1" max="1" width="2.77734375" style="110" customWidth="1"/>
    <col min="2" max="7" width="3.77734375" style="110"/>
    <col min="8" max="9" width="3.77734375" style="110" customWidth="1"/>
    <col min="10" max="10" width="4" style="110" customWidth="1"/>
    <col min="11" max="11" width="3.77734375" style="110" customWidth="1"/>
    <col min="12" max="17" width="3.77734375" style="110"/>
    <col min="18" max="18" width="4.21875" style="110" customWidth="1"/>
    <col min="19" max="25" width="3.77734375" style="110"/>
    <col min="26" max="26" width="3.88671875" style="110" customWidth="1"/>
    <col min="27" max="32" width="3.77734375" style="110"/>
    <col min="33" max="33" width="2.77734375" customWidth="1"/>
    <col min="34" max="34" width="3.77734375" customWidth="1"/>
  </cols>
  <sheetData>
    <row r="1" spans="1:40" ht="64.5" hidden="1" customHeight="1" thickTop="1" x14ac:dyDescent="0.4">
      <c r="A1" s="108"/>
      <c r="B1" s="136" t="s">
        <v>0</v>
      </c>
      <c r="C1" s="136"/>
      <c r="D1" s="136"/>
      <c r="E1" s="136"/>
      <c r="F1" s="136"/>
      <c r="G1" s="136"/>
      <c r="H1" s="136"/>
      <c r="I1" s="136"/>
      <c r="J1" s="136"/>
      <c r="K1" s="136"/>
      <c r="L1" s="121" t="s">
        <v>2</v>
      </c>
      <c r="M1" s="121"/>
      <c r="N1" s="121"/>
      <c r="O1" s="121"/>
      <c r="P1" s="121"/>
      <c r="Q1" s="105"/>
      <c r="R1" s="120" t="s">
        <v>1</v>
      </c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</row>
    <row r="2" spans="1:40" ht="50.25" customHeight="1" x14ac:dyDescent="0.45">
      <c r="A2" s="109"/>
      <c r="B2" s="117">
        <v>2021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</row>
    <row r="3" spans="1:40" ht="50.25" customHeight="1" x14ac:dyDescent="0.4">
      <c r="A3" s="109"/>
      <c r="B3" s="122" t="s">
        <v>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51"/>
    </row>
    <row r="4" spans="1:40" ht="35.1" customHeight="1" x14ac:dyDescent="0.4">
      <c r="A4" s="109"/>
      <c r="B4" s="106"/>
      <c r="C4" s="106"/>
      <c r="D4" s="129" t="s">
        <v>32</v>
      </c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06"/>
    </row>
    <row r="5" spans="1:40" ht="11.25" customHeight="1" x14ac:dyDescent="0.45">
      <c r="A5" s="109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109"/>
      <c r="B6" s="8"/>
      <c r="C6" s="8"/>
      <c r="D6" s="8"/>
      <c r="E6" s="8"/>
      <c r="F6" s="8"/>
      <c r="G6" s="8"/>
      <c r="H6" s="8"/>
      <c r="I6" s="8"/>
      <c r="J6" s="8"/>
      <c r="K6" s="24"/>
      <c r="L6" s="123" t="s">
        <v>24</v>
      </c>
      <c r="M6" s="123"/>
      <c r="N6" s="123"/>
      <c r="O6" s="123"/>
      <c r="P6" s="123"/>
      <c r="Q6" s="107"/>
      <c r="R6" s="8"/>
      <c r="S6" s="10"/>
      <c r="T6" s="123" t="s">
        <v>26</v>
      </c>
      <c r="U6" s="123"/>
      <c r="V6" s="123"/>
      <c r="W6" s="123"/>
      <c r="X6" s="123"/>
      <c r="Y6" s="107"/>
      <c r="Z6" s="8"/>
      <c r="AA6" s="8"/>
      <c r="AB6" s="8"/>
      <c r="AC6" s="8"/>
      <c r="AD6" s="8"/>
      <c r="AE6" s="8"/>
      <c r="AF6" s="8"/>
    </row>
    <row r="7" spans="1:40" ht="31.5" customHeight="1" x14ac:dyDescent="0.4">
      <c r="B7" s="135" t="str">
        <f>MonthHeaders</f>
        <v>SIJEČANJ</v>
      </c>
      <c r="C7" s="135"/>
      <c r="D7" s="135"/>
      <c r="E7" s="135"/>
      <c r="F7" s="135"/>
      <c r="G7" s="135"/>
      <c r="H7" s="135"/>
      <c r="I7" s="111"/>
      <c r="J7" s="135" t="str">
        <f>MonthHeaders</f>
        <v>VELJAČA</v>
      </c>
      <c r="K7" s="135"/>
      <c r="L7" s="135"/>
      <c r="M7" s="135"/>
      <c r="N7" s="135"/>
      <c r="O7" s="135"/>
      <c r="P7" s="135"/>
      <c r="Q7" s="111"/>
      <c r="R7" s="135" t="str">
        <f>MonthHeaders</f>
        <v>OŽUJAK</v>
      </c>
      <c r="S7" s="135"/>
      <c r="T7" s="135"/>
      <c r="U7" s="135"/>
      <c r="V7" s="135"/>
      <c r="W7" s="135"/>
      <c r="X7" s="135"/>
      <c r="Y7" s="111"/>
      <c r="Z7" s="135" t="str">
        <f>MonthHeaders</f>
        <v>TRAVANJ</v>
      </c>
      <c r="AA7" s="135"/>
      <c r="AB7" s="135"/>
      <c r="AC7" s="135"/>
      <c r="AD7" s="135"/>
      <c r="AE7" s="135"/>
      <c r="AF7" s="135"/>
    </row>
    <row r="8" spans="1:40" ht="18" customHeight="1" x14ac:dyDescent="0.4">
      <c r="B8" s="112" t="str">
        <f t="array" ref="B8:H8">DayHeaders</f>
        <v>po</v>
      </c>
      <c r="C8" s="112" t="str">
        <v>ut</v>
      </c>
      <c r="D8" s="112" t="str">
        <v>sr</v>
      </c>
      <c r="E8" s="112" t="str">
        <v>če</v>
      </c>
      <c r="F8" s="112" t="str">
        <v>pe</v>
      </c>
      <c r="G8" s="112" t="str">
        <v>su</v>
      </c>
      <c r="H8" s="112" t="str">
        <v>ne</v>
      </c>
      <c r="I8" s="112"/>
      <c r="J8" s="112" t="str">
        <f t="array" ref="J8:P8">DayHeaders</f>
        <v>po</v>
      </c>
      <c r="K8" s="112" t="str">
        <v>ut</v>
      </c>
      <c r="L8" s="112" t="str">
        <v>sr</v>
      </c>
      <c r="M8" s="112" t="str">
        <v>če</v>
      </c>
      <c r="N8" s="112" t="str">
        <v>pe</v>
      </c>
      <c r="O8" s="112" t="str">
        <v>su</v>
      </c>
      <c r="P8" s="112" t="str">
        <v>ne</v>
      </c>
      <c r="Q8" s="112"/>
      <c r="R8" s="112" t="str">
        <f t="array" ref="R8:X8">DayHeaders</f>
        <v>po</v>
      </c>
      <c r="S8" s="112" t="str">
        <v>ut</v>
      </c>
      <c r="T8" s="112" t="str">
        <v>sr</v>
      </c>
      <c r="U8" s="112" t="str">
        <v>če</v>
      </c>
      <c r="V8" s="112" t="str">
        <v>pe</v>
      </c>
      <c r="W8" s="112" t="str">
        <v>su</v>
      </c>
      <c r="X8" s="112" t="str">
        <v>ne</v>
      </c>
      <c r="Y8" s="112"/>
      <c r="Z8" s="112" t="str">
        <f t="array" ref="Z8:AF8">DayHeaders</f>
        <v>po</v>
      </c>
      <c r="AA8" s="112" t="str">
        <v>ut</v>
      </c>
      <c r="AB8" s="112" t="str">
        <v>sr</v>
      </c>
      <c r="AC8" s="112" t="str">
        <v>če</v>
      </c>
      <c r="AD8" s="112" t="str">
        <v>pe</v>
      </c>
      <c r="AE8" s="112" t="str">
        <v>su</v>
      </c>
      <c r="AF8" s="112" t="str">
        <v>ne</v>
      </c>
    </row>
    <row r="9" spans="1:40" ht="18" customHeight="1" x14ac:dyDescent="0.4">
      <c r="B9" s="53">
        <f t="array" ref="B9:H14">Sij</f>
        <v>44193</v>
      </c>
      <c r="C9" s="53">
        <v>44194</v>
      </c>
      <c r="D9" s="15">
        <v>44195</v>
      </c>
      <c r="E9" s="53">
        <v>44196</v>
      </c>
      <c r="F9" s="53">
        <v>44197</v>
      </c>
      <c r="G9" s="53">
        <v>44198</v>
      </c>
      <c r="H9" s="53">
        <v>44199</v>
      </c>
      <c r="I9" s="53"/>
      <c r="J9" s="49">
        <f t="array" ref="J9:P14">Velj</f>
        <v>44228</v>
      </c>
      <c r="K9" s="53">
        <v>44229</v>
      </c>
      <c r="L9" s="53">
        <v>44230</v>
      </c>
      <c r="M9" s="53">
        <v>44231</v>
      </c>
      <c r="N9" s="53">
        <v>44232</v>
      </c>
      <c r="O9" s="53">
        <v>44233</v>
      </c>
      <c r="P9" s="53">
        <v>44234</v>
      </c>
      <c r="Q9" s="53"/>
      <c r="R9" s="49">
        <f t="array" ref="R9:X14">Ožu</f>
        <v>44256</v>
      </c>
      <c r="S9" s="53">
        <v>44257</v>
      </c>
      <c r="T9" s="53">
        <v>44258</v>
      </c>
      <c r="U9" s="53">
        <v>44259</v>
      </c>
      <c r="V9" s="53">
        <v>44260</v>
      </c>
      <c r="W9" s="53">
        <v>44261</v>
      </c>
      <c r="X9" s="53">
        <v>44262</v>
      </c>
      <c r="Y9" s="53"/>
      <c r="Z9" s="53">
        <f t="array" ref="Z9:AF14">Tra</f>
        <v>44284</v>
      </c>
      <c r="AA9" s="53">
        <v>44285</v>
      </c>
      <c r="AB9" s="15">
        <v>44286</v>
      </c>
      <c r="AC9" s="53">
        <v>44287</v>
      </c>
      <c r="AD9" s="15">
        <v>44288</v>
      </c>
      <c r="AE9" s="53">
        <v>44289</v>
      </c>
      <c r="AF9" s="53">
        <v>44290</v>
      </c>
      <c r="AG9" s="56"/>
      <c r="AH9" s="51"/>
      <c r="AN9" s="51"/>
    </row>
    <row r="10" spans="1:40" ht="18" customHeight="1" x14ac:dyDescent="0.4">
      <c r="B10" s="49">
        <v>44200</v>
      </c>
      <c r="C10" s="53">
        <v>44201</v>
      </c>
      <c r="D10" s="15">
        <v>44202</v>
      </c>
      <c r="E10" s="53">
        <v>44203</v>
      </c>
      <c r="F10" s="53">
        <v>44204</v>
      </c>
      <c r="G10" s="53">
        <v>44205</v>
      </c>
      <c r="H10" s="53">
        <v>44206</v>
      </c>
      <c r="I10" s="53"/>
      <c r="J10" s="49">
        <v>44235</v>
      </c>
      <c r="K10" s="53">
        <v>44236</v>
      </c>
      <c r="L10" s="15">
        <v>44237</v>
      </c>
      <c r="M10" s="53">
        <v>44238</v>
      </c>
      <c r="N10" s="15">
        <v>44239</v>
      </c>
      <c r="O10" s="53">
        <v>44240</v>
      </c>
      <c r="P10" s="53">
        <v>44241</v>
      </c>
      <c r="Q10" s="53"/>
      <c r="R10" s="49">
        <v>44263</v>
      </c>
      <c r="S10" s="53">
        <v>44264</v>
      </c>
      <c r="T10" s="15">
        <v>44265</v>
      </c>
      <c r="U10" s="53">
        <v>44266</v>
      </c>
      <c r="V10" s="15">
        <v>44267</v>
      </c>
      <c r="W10" s="53">
        <v>44268</v>
      </c>
      <c r="X10" s="53">
        <v>44269</v>
      </c>
      <c r="Y10" s="53"/>
      <c r="Z10" s="49">
        <v>44291</v>
      </c>
      <c r="AA10" s="53">
        <v>44292</v>
      </c>
      <c r="AB10" s="15">
        <v>44293</v>
      </c>
      <c r="AC10" s="53">
        <v>44294</v>
      </c>
      <c r="AD10" s="15">
        <v>44295</v>
      </c>
      <c r="AE10" s="53">
        <v>44296</v>
      </c>
      <c r="AF10" s="53">
        <v>44297</v>
      </c>
      <c r="AG10" s="56"/>
      <c r="AH10" s="51"/>
    </row>
    <row r="11" spans="1:40" ht="18" customHeight="1" x14ac:dyDescent="0.4">
      <c r="B11" s="49">
        <v>44207</v>
      </c>
      <c r="C11" s="53">
        <v>44208</v>
      </c>
      <c r="D11" s="15">
        <v>44209</v>
      </c>
      <c r="E11" s="53">
        <v>44210</v>
      </c>
      <c r="F11" s="15">
        <v>44211</v>
      </c>
      <c r="G11" s="53">
        <v>44212</v>
      </c>
      <c r="H11" s="53">
        <v>44213</v>
      </c>
      <c r="I11" s="53"/>
      <c r="J11" s="49">
        <v>44242</v>
      </c>
      <c r="K11" s="53">
        <v>44243</v>
      </c>
      <c r="L11" s="15">
        <v>44244</v>
      </c>
      <c r="M11" s="53">
        <v>44245</v>
      </c>
      <c r="N11" s="15">
        <v>44246</v>
      </c>
      <c r="O11" s="53">
        <v>44247</v>
      </c>
      <c r="P11" s="53">
        <v>44248</v>
      </c>
      <c r="Q11" s="53"/>
      <c r="R11" s="49">
        <v>44270</v>
      </c>
      <c r="S11" s="53">
        <v>44271</v>
      </c>
      <c r="T11" s="15">
        <v>44272</v>
      </c>
      <c r="U11" s="53">
        <v>44273</v>
      </c>
      <c r="V11" s="15">
        <v>44274</v>
      </c>
      <c r="W11" s="53">
        <v>44275</v>
      </c>
      <c r="X11" s="53">
        <v>44276</v>
      </c>
      <c r="Y11" s="53"/>
      <c r="Z11" s="49">
        <v>44298</v>
      </c>
      <c r="AA11" s="53">
        <v>44299</v>
      </c>
      <c r="AB11" s="15">
        <v>44300</v>
      </c>
      <c r="AC11" s="53">
        <v>44301</v>
      </c>
      <c r="AD11" s="15">
        <v>44302</v>
      </c>
      <c r="AE11" s="53">
        <v>44303</v>
      </c>
      <c r="AF11" s="53">
        <v>44304</v>
      </c>
      <c r="AG11" s="56"/>
      <c r="AH11" s="51"/>
    </row>
    <row r="12" spans="1:40" ht="18" customHeight="1" x14ac:dyDescent="0.4">
      <c r="B12" s="49">
        <v>44214</v>
      </c>
      <c r="C12" s="53">
        <v>44215</v>
      </c>
      <c r="D12" s="15">
        <v>44216</v>
      </c>
      <c r="E12" s="53">
        <v>44217</v>
      </c>
      <c r="F12" s="53">
        <v>44218</v>
      </c>
      <c r="G12" s="53">
        <v>44219</v>
      </c>
      <c r="H12" s="53">
        <v>44220</v>
      </c>
      <c r="I12" s="53"/>
      <c r="J12" s="49">
        <v>44249</v>
      </c>
      <c r="K12" s="53">
        <v>44250</v>
      </c>
      <c r="L12" s="15">
        <v>44251</v>
      </c>
      <c r="M12" s="53">
        <v>44252</v>
      </c>
      <c r="N12" s="15">
        <v>44253</v>
      </c>
      <c r="O12" s="53">
        <v>44254</v>
      </c>
      <c r="P12" s="53">
        <v>44255</v>
      </c>
      <c r="Q12" s="53"/>
      <c r="R12" s="49">
        <v>44277</v>
      </c>
      <c r="S12" s="53">
        <v>44278</v>
      </c>
      <c r="T12" s="15">
        <v>44279</v>
      </c>
      <c r="U12" s="53">
        <v>44280</v>
      </c>
      <c r="V12" s="15">
        <v>44281</v>
      </c>
      <c r="W12" s="53">
        <v>44282</v>
      </c>
      <c r="X12" s="53">
        <v>44283</v>
      </c>
      <c r="Y12" s="53"/>
      <c r="Z12" s="49">
        <v>44305</v>
      </c>
      <c r="AA12" s="53">
        <v>44306</v>
      </c>
      <c r="AB12" s="15">
        <v>44307</v>
      </c>
      <c r="AC12" s="53">
        <v>44308</v>
      </c>
      <c r="AD12" s="15">
        <v>44309</v>
      </c>
      <c r="AE12" s="53">
        <v>44310</v>
      </c>
      <c r="AF12" s="53">
        <v>44311</v>
      </c>
      <c r="AG12" s="56"/>
      <c r="AH12" s="51"/>
    </row>
    <row r="13" spans="1:40" ht="18" customHeight="1" x14ac:dyDescent="0.4">
      <c r="B13" s="49">
        <v>44221</v>
      </c>
      <c r="C13" s="53">
        <v>44222</v>
      </c>
      <c r="D13" s="15">
        <v>44223</v>
      </c>
      <c r="E13" s="53">
        <v>44224</v>
      </c>
      <c r="F13" s="15">
        <v>44225</v>
      </c>
      <c r="G13" s="53">
        <v>44226</v>
      </c>
      <c r="H13" s="53">
        <v>44227</v>
      </c>
      <c r="I13" s="53"/>
      <c r="J13" s="15">
        <v>44256</v>
      </c>
      <c r="K13" s="53">
        <v>44257</v>
      </c>
      <c r="L13" s="15">
        <v>44258</v>
      </c>
      <c r="M13" s="53">
        <v>44259</v>
      </c>
      <c r="N13" s="15">
        <v>44260</v>
      </c>
      <c r="O13" s="53">
        <v>44261</v>
      </c>
      <c r="P13" s="53">
        <v>44262</v>
      </c>
      <c r="Q13" s="53"/>
      <c r="R13" s="49">
        <v>44284</v>
      </c>
      <c r="S13" s="53">
        <v>44285</v>
      </c>
      <c r="T13" s="15">
        <v>44286</v>
      </c>
      <c r="U13" s="53">
        <v>44287</v>
      </c>
      <c r="V13" s="15">
        <v>44288</v>
      </c>
      <c r="W13" s="53">
        <v>44289</v>
      </c>
      <c r="X13" s="53">
        <v>44290</v>
      </c>
      <c r="Y13" s="53"/>
      <c r="Z13" s="49">
        <v>44312</v>
      </c>
      <c r="AA13" s="53">
        <v>44313</v>
      </c>
      <c r="AB13" s="15">
        <v>44314</v>
      </c>
      <c r="AC13" s="53">
        <v>44315</v>
      </c>
      <c r="AD13" s="53">
        <v>44316</v>
      </c>
      <c r="AE13" s="53">
        <v>44317</v>
      </c>
      <c r="AF13" s="53">
        <v>44318</v>
      </c>
      <c r="AG13" s="56"/>
      <c r="AH13" s="51"/>
    </row>
    <row r="14" spans="1:40" ht="18" customHeight="1" x14ac:dyDescent="0.4">
      <c r="B14" s="53">
        <v>44228</v>
      </c>
      <c r="C14" s="53">
        <v>44229</v>
      </c>
      <c r="D14" s="53">
        <v>44230</v>
      </c>
      <c r="E14" s="53">
        <v>44231</v>
      </c>
      <c r="F14" s="53">
        <v>44232</v>
      </c>
      <c r="G14" s="53">
        <v>44233</v>
      </c>
      <c r="H14" s="53">
        <v>44234</v>
      </c>
      <c r="I14" s="53"/>
      <c r="J14" s="53">
        <v>44263</v>
      </c>
      <c r="K14" s="53">
        <v>44264</v>
      </c>
      <c r="L14" s="53">
        <v>44265</v>
      </c>
      <c r="M14" s="53">
        <v>44266</v>
      </c>
      <c r="N14" s="53">
        <v>44267</v>
      </c>
      <c r="O14" s="53">
        <v>44268</v>
      </c>
      <c r="P14" s="53">
        <v>44269</v>
      </c>
      <c r="Q14" s="53"/>
      <c r="R14" s="15">
        <v>44291</v>
      </c>
      <c r="S14" s="53">
        <v>44292</v>
      </c>
      <c r="T14" s="53">
        <v>44293</v>
      </c>
      <c r="U14" s="53">
        <v>44294</v>
      </c>
      <c r="V14" s="53">
        <v>44295</v>
      </c>
      <c r="W14" s="53">
        <v>44296</v>
      </c>
      <c r="X14" s="53">
        <v>44297</v>
      </c>
      <c r="Y14" s="53"/>
      <c r="Z14" s="53">
        <v>44319</v>
      </c>
      <c r="AA14" s="53">
        <v>44320</v>
      </c>
      <c r="AB14" s="53">
        <v>44321</v>
      </c>
      <c r="AC14" s="53">
        <v>44322</v>
      </c>
      <c r="AD14" s="53">
        <v>44323</v>
      </c>
      <c r="AE14" s="53">
        <v>44324</v>
      </c>
      <c r="AF14" s="53">
        <v>44325</v>
      </c>
      <c r="AG14" s="56"/>
      <c r="AH14" s="51"/>
    </row>
    <row r="15" spans="1:40" ht="31.5" customHeight="1" x14ac:dyDescent="0.4">
      <c r="B15" s="134" t="str">
        <f>MonthHeaders</f>
        <v>SVIBANJ</v>
      </c>
      <c r="C15" s="134"/>
      <c r="D15" s="134"/>
      <c r="E15" s="134"/>
      <c r="F15" s="134"/>
      <c r="G15" s="134"/>
      <c r="H15" s="134"/>
      <c r="I15" s="113"/>
      <c r="J15" s="134" t="str">
        <f>MonthHeaders</f>
        <v>LIPANJ</v>
      </c>
      <c r="K15" s="134"/>
      <c r="L15" s="134"/>
      <c r="M15" s="134"/>
      <c r="N15" s="134"/>
      <c r="O15" s="134"/>
      <c r="P15" s="134"/>
      <c r="Q15" s="113"/>
      <c r="R15" s="134" t="str">
        <f>MonthHeaders</f>
        <v>SRPANJ</v>
      </c>
      <c r="S15" s="134"/>
      <c r="T15" s="134"/>
      <c r="U15" s="134"/>
      <c r="V15" s="134"/>
      <c r="W15" s="134"/>
      <c r="X15" s="134"/>
      <c r="Y15" s="113"/>
      <c r="Z15" s="134" t="str">
        <f>MonthHeaders</f>
        <v>KOLOVOZ</v>
      </c>
      <c r="AA15" s="134"/>
      <c r="AB15" s="134"/>
      <c r="AC15" s="134"/>
      <c r="AD15" s="134"/>
      <c r="AE15" s="134"/>
      <c r="AF15" s="134"/>
      <c r="AG15" s="51"/>
      <c r="AH15" s="51"/>
      <c r="AL15" s="33"/>
    </row>
    <row r="16" spans="1:40" ht="18" customHeight="1" x14ac:dyDescent="0.4">
      <c r="B16" s="114" t="str">
        <f t="array" ref="B16:H16">DayHeaders</f>
        <v>po</v>
      </c>
      <c r="C16" s="114" t="str">
        <v>ut</v>
      </c>
      <c r="D16" s="114" t="str">
        <v>sr</v>
      </c>
      <c r="E16" s="114" t="str">
        <v>če</v>
      </c>
      <c r="F16" s="114" t="str">
        <v>pe</v>
      </c>
      <c r="G16" s="114" t="str">
        <v>su</v>
      </c>
      <c r="H16" s="114" t="str">
        <v>ne</v>
      </c>
      <c r="I16" s="114"/>
      <c r="J16" s="114" t="str">
        <f t="array" ref="J16:P16">DayHeaders</f>
        <v>po</v>
      </c>
      <c r="K16" s="114" t="str">
        <v>ut</v>
      </c>
      <c r="L16" s="114" t="str">
        <v>sr</v>
      </c>
      <c r="M16" s="114" t="str">
        <v>če</v>
      </c>
      <c r="N16" s="114" t="str">
        <v>pe</v>
      </c>
      <c r="O16" s="114" t="str">
        <v>su</v>
      </c>
      <c r="P16" s="114" t="str">
        <v>ne</v>
      </c>
      <c r="Q16" s="114"/>
      <c r="R16" s="114" t="str">
        <f t="array" ref="R16:X16">DayHeaders</f>
        <v>po</v>
      </c>
      <c r="S16" s="114" t="str">
        <v>ut</v>
      </c>
      <c r="T16" s="114" t="str">
        <v>sr</v>
      </c>
      <c r="U16" s="114" t="str">
        <v>če</v>
      </c>
      <c r="V16" s="114" t="str">
        <v>pe</v>
      </c>
      <c r="W16" s="114" t="str">
        <v>su</v>
      </c>
      <c r="X16" s="114" t="str">
        <v>ne</v>
      </c>
      <c r="Y16" s="114"/>
      <c r="Z16" s="114" t="str">
        <f t="array" ref="Z16:AF16">DayHeaders</f>
        <v>po</v>
      </c>
      <c r="AA16" s="114" t="str">
        <v>ut</v>
      </c>
      <c r="AB16" s="114" t="str">
        <v>sr</v>
      </c>
      <c r="AC16" s="114" t="str">
        <v>če</v>
      </c>
      <c r="AD16" s="114" t="str">
        <v>pe</v>
      </c>
      <c r="AE16" s="114" t="str">
        <v>su</v>
      </c>
      <c r="AF16" s="114" t="str">
        <v>ne</v>
      </c>
      <c r="AG16" s="51"/>
      <c r="AH16" s="51"/>
    </row>
    <row r="17" spans="2:34" ht="18" customHeight="1" x14ac:dyDescent="0.4">
      <c r="B17" s="59">
        <f t="array" ref="B17:H22">Svi</f>
        <v>44312</v>
      </c>
      <c r="C17" s="59">
        <v>44313</v>
      </c>
      <c r="D17" s="59">
        <v>44314</v>
      </c>
      <c r="E17" s="115">
        <v>44315</v>
      </c>
      <c r="F17" s="15">
        <v>44316</v>
      </c>
      <c r="G17" s="115">
        <v>44317</v>
      </c>
      <c r="H17" s="59">
        <v>44318</v>
      </c>
      <c r="I17" s="59"/>
      <c r="J17" s="14">
        <f t="array" ref="J17:P22">Lip</f>
        <v>44347</v>
      </c>
      <c r="K17" s="59">
        <v>44348</v>
      </c>
      <c r="L17" s="14">
        <v>44349</v>
      </c>
      <c r="M17" s="59">
        <v>44350</v>
      </c>
      <c r="N17" s="14">
        <v>44351</v>
      </c>
      <c r="O17" s="115">
        <v>44352</v>
      </c>
      <c r="P17" s="59">
        <v>44353</v>
      </c>
      <c r="Q17" s="59"/>
      <c r="R17" s="53">
        <f t="array" ref="R17:X22">Srp</f>
        <v>44375</v>
      </c>
      <c r="S17" s="59">
        <v>44376</v>
      </c>
      <c r="T17" s="14">
        <v>44377</v>
      </c>
      <c r="U17" s="115">
        <v>44378</v>
      </c>
      <c r="V17" s="15">
        <v>44379</v>
      </c>
      <c r="W17" s="116">
        <v>44380</v>
      </c>
      <c r="X17" s="59">
        <v>44381</v>
      </c>
      <c r="Y17" s="59"/>
      <c r="Z17" s="59">
        <f t="array" ref="Z17:AF22">Kol</f>
        <v>44403</v>
      </c>
      <c r="AA17" s="59">
        <v>44404</v>
      </c>
      <c r="AB17" s="59">
        <v>44405</v>
      </c>
      <c r="AC17" s="59">
        <v>44406</v>
      </c>
      <c r="AD17" s="59">
        <v>44407</v>
      </c>
      <c r="AE17" s="14">
        <v>44408</v>
      </c>
      <c r="AF17" s="59">
        <v>44409</v>
      </c>
      <c r="AG17" s="51"/>
      <c r="AH17" s="51"/>
    </row>
    <row r="18" spans="2:34" ht="18" customHeight="1" x14ac:dyDescent="0.4">
      <c r="B18" s="49">
        <v>44319</v>
      </c>
      <c r="C18" s="59">
        <v>44320</v>
      </c>
      <c r="D18" s="14">
        <v>44321</v>
      </c>
      <c r="E18" s="115">
        <v>44322</v>
      </c>
      <c r="F18" s="15">
        <v>44323</v>
      </c>
      <c r="G18" s="115">
        <v>44324</v>
      </c>
      <c r="H18" s="59">
        <v>44325</v>
      </c>
      <c r="I18" s="59"/>
      <c r="J18" s="49">
        <v>44354</v>
      </c>
      <c r="K18" s="14">
        <v>44355</v>
      </c>
      <c r="L18" s="14">
        <v>44356</v>
      </c>
      <c r="M18" s="115">
        <v>44357</v>
      </c>
      <c r="N18" s="15">
        <v>44358</v>
      </c>
      <c r="O18" s="115">
        <v>44359</v>
      </c>
      <c r="P18" s="59">
        <v>44360</v>
      </c>
      <c r="Q18" s="59"/>
      <c r="R18" s="49">
        <v>44382</v>
      </c>
      <c r="S18" s="14">
        <v>44383</v>
      </c>
      <c r="T18" s="14">
        <v>44384</v>
      </c>
      <c r="U18" s="115">
        <v>44385</v>
      </c>
      <c r="V18" s="15">
        <v>44386</v>
      </c>
      <c r="W18" s="116">
        <v>44387</v>
      </c>
      <c r="X18" s="59">
        <v>44388</v>
      </c>
      <c r="Y18" s="59"/>
      <c r="Z18" s="43">
        <v>44410</v>
      </c>
      <c r="AA18" s="14">
        <v>44411</v>
      </c>
      <c r="AB18" s="14">
        <v>44412</v>
      </c>
      <c r="AC18" s="59">
        <v>44413</v>
      </c>
      <c r="AD18" s="14">
        <v>44414</v>
      </c>
      <c r="AE18" s="14">
        <v>44415</v>
      </c>
      <c r="AF18" s="59">
        <v>44416</v>
      </c>
      <c r="AG18" s="51"/>
      <c r="AH18" s="51"/>
    </row>
    <row r="19" spans="2:34" ht="18" customHeight="1" x14ac:dyDescent="0.4">
      <c r="B19" s="49">
        <v>44326</v>
      </c>
      <c r="C19" s="59">
        <v>44327</v>
      </c>
      <c r="D19" s="14">
        <v>44328</v>
      </c>
      <c r="E19" s="116">
        <v>44329</v>
      </c>
      <c r="F19" s="15">
        <v>44330</v>
      </c>
      <c r="G19" s="115">
        <v>44331</v>
      </c>
      <c r="H19" s="59">
        <v>44332</v>
      </c>
      <c r="I19" s="59"/>
      <c r="J19" s="49">
        <v>44361</v>
      </c>
      <c r="K19" s="14">
        <v>44362</v>
      </c>
      <c r="L19" s="14">
        <v>44363</v>
      </c>
      <c r="M19" s="115">
        <v>44364</v>
      </c>
      <c r="N19" s="15">
        <v>44365</v>
      </c>
      <c r="O19" s="116">
        <v>44366</v>
      </c>
      <c r="P19" s="59">
        <v>44367</v>
      </c>
      <c r="Q19" s="59"/>
      <c r="R19" s="49">
        <v>44389</v>
      </c>
      <c r="S19" s="14">
        <v>44390</v>
      </c>
      <c r="T19" s="14">
        <v>44391</v>
      </c>
      <c r="U19" s="115">
        <v>44392</v>
      </c>
      <c r="V19" s="15">
        <v>44393</v>
      </c>
      <c r="W19" s="116">
        <v>44394</v>
      </c>
      <c r="X19" s="59">
        <v>44395</v>
      </c>
      <c r="Y19" s="59"/>
      <c r="Z19" s="43">
        <v>44417</v>
      </c>
      <c r="AA19" s="14">
        <v>44418</v>
      </c>
      <c r="AB19" s="14">
        <v>44419</v>
      </c>
      <c r="AC19" s="59">
        <v>44420</v>
      </c>
      <c r="AD19" s="14">
        <v>44421</v>
      </c>
      <c r="AE19" s="14">
        <v>44422</v>
      </c>
      <c r="AF19" s="59">
        <v>44423</v>
      </c>
      <c r="AG19" s="51"/>
      <c r="AH19" s="51"/>
    </row>
    <row r="20" spans="2:34" ht="18" customHeight="1" x14ac:dyDescent="0.4">
      <c r="B20" s="49">
        <v>44333</v>
      </c>
      <c r="C20" s="59">
        <v>44334</v>
      </c>
      <c r="D20" s="14">
        <v>44335</v>
      </c>
      <c r="E20" s="115">
        <v>44336</v>
      </c>
      <c r="F20" s="15">
        <v>44337</v>
      </c>
      <c r="G20" s="115">
        <v>44338</v>
      </c>
      <c r="H20" s="59">
        <v>44339</v>
      </c>
      <c r="I20" s="59"/>
      <c r="J20" s="49">
        <v>44368</v>
      </c>
      <c r="K20" s="14">
        <v>44369</v>
      </c>
      <c r="L20" s="14">
        <v>44370</v>
      </c>
      <c r="M20" s="115">
        <v>44371</v>
      </c>
      <c r="N20" s="15">
        <v>44372</v>
      </c>
      <c r="O20" s="116">
        <v>44373</v>
      </c>
      <c r="P20" s="59">
        <v>44374</v>
      </c>
      <c r="Q20" s="59"/>
      <c r="R20" s="49">
        <v>44396</v>
      </c>
      <c r="S20" s="14">
        <v>44397</v>
      </c>
      <c r="T20" s="14">
        <v>44398</v>
      </c>
      <c r="U20" s="115">
        <v>44399</v>
      </c>
      <c r="V20" s="15">
        <v>44400</v>
      </c>
      <c r="W20" s="116">
        <v>44401</v>
      </c>
      <c r="X20" s="59">
        <v>44402</v>
      </c>
      <c r="Y20" s="59"/>
      <c r="Z20" s="43">
        <v>44424</v>
      </c>
      <c r="AA20" s="14">
        <v>44425</v>
      </c>
      <c r="AB20" s="14">
        <v>44426</v>
      </c>
      <c r="AC20" s="59">
        <v>44427</v>
      </c>
      <c r="AD20" s="14">
        <v>44428</v>
      </c>
      <c r="AE20" s="14">
        <v>44429</v>
      </c>
      <c r="AF20" s="59">
        <v>44430</v>
      </c>
      <c r="AG20" s="51"/>
      <c r="AH20" s="51"/>
    </row>
    <row r="21" spans="2:34" ht="18" customHeight="1" x14ac:dyDescent="0.4">
      <c r="B21" s="49">
        <v>44340</v>
      </c>
      <c r="C21" s="59">
        <v>44341</v>
      </c>
      <c r="D21" s="14">
        <v>44342</v>
      </c>
      <c r="E21" s="115">
        <v>44343</v>
      </c>
      <c r="F21" s="15">
        <v>44344</v>
      </c>
      <c r="G21" s="59">
        <v>44345</v>
      </c>
      <c r="H21" s="59">
        <v>44346</v>
      </c>
      <c r="I21" s="59"/>
      <c r="J21" s="49">
        <v>44375</v>
      </c>
      <c r="K21" s="14">
        <v>44376</v>
      </c>
      <c r="L21" s="59">
        <v>44377</v>
      </c>
      <c r="M21" s="115">
        <v>44378</v>
      </c>
      <c r="N21" s="53">
        <v>44379</v>
      </c>
      <c r="O21" s="115">
        <v>44380</v>
      </c>
      <c r="P21" s="59">
        <v>44381</v>
      </c>
      <c r="Q21" s="59"/>
      <c r="R21" s="49">
        <v>44403</v>
      </c>
      <c r="S21" s="14">
        <v>44404</v>
      </c>
      <c r="T21" s="14">
        <v>44405</v>
      </c>
      <c r="U21" s="59">
        <v>44406</v>
      </c>
      <c r="V21" s="14">
        <v>44407</v>
      </c>
      <c r="W21" s="59">
        <v>44408</v>
      </c>
      <c r="X21" s="59">
        <v>44409</v>
      </c>
      <c r="Y21" s="59"/>
      <c r="Z21" s="43">
        <v>44431</v>
      </c>
      <c r="AA21" s="14">
        <v>44432</v>
      </c>
      <c r="AB21" s="14">
        <v>44433</v>
      </c>
      <c r="AC21" s="59">
        <v>44434</v>
      </c>
      <c r="AD21" s="14">
        <v>44435</v>
      </c>
      <c r="AE21" s="14">
        <v>44436</v>
      </c>
      <c r="AF21" s="59">
        <v>44437</v>
      </c>
      <c r="AG21" s="51"/>
      <c r="AH21" s="51"/>
    </row>
    <row r="22" spans="2:34" ht="18" customHeight="1" x14ac:dyDescent="0.4">
      <c r="B22" s="43">
        <v>44347</v>
      </c>
      <c r="C22" s="59">
        <v>44348</v>
      </c>
      <c r="D22" s="59">
        <v>44349</v>
      </c>
      <c r="E22" s="59">
        <v>44350</v>
      </c>
      <c r="F22" s="59">
        <v>44351</v>
      </c>
      <c r="G22" s="59">
        <v>44352</v>
      </c>
      <c r="H22" s="59">
        <v>44353</v>
      </c>
      <c r="I22" s="59"/>
      <c r="J22" s="59">
        <v>44382</v>
      </c>
      <c r="K22" s="59">
        <v>44383</v>
      </c>
      <c r="L22" s="59">
        <v>44384</v>
      </c>
      <c r="M22" s="59">
        <v>44385</v>
      </c>
      <c r="N22" s="59">
        <v>44386</v>
      </c>
      <c r="O22" s="59">
        <v>44387</v>
      </c>
      <c r="P22" s="59">
        <v>44388</v>
      </c>
      <c r="Q22" s="59"/>
      <c r="R22" s="59">
        <v>44410</v>
      </c>
      <c r="S22" s="59">
        <v>44411</v>
      </c>
      <c r="T22" s="59">
        <v>44412</v>
      </c>
      <c r="U22" s="59">
        <v>44413</v>
      </c>
      <c r="V22" s="59">
        <v>44414</v>
      </c>
      <c r="W22" s="59">
        <v>44415</v>
      </c>
      <c r="X22" s="59">
        <v>44416</v>
      </c>
      <c r="Y22" s="59"/>
      <c r="Z22" s="43">
        <v>44438</v>
      </c>
      <c r="AA22" s="59">
        <v>44439</v>
      </c>
      <c r="AB22" s="59">
        <v>44440</v>
      </c>
      <c r="AC22" s="59">
        <v>44441</v>
      </c>
      <c r="AD22" s="59">
        <v>44442</v>
      </c>
      <c r="AE22" s="59">
        <v>44443</v>
      </c>
      <c r="AF22" s="59">
        <v>44444</v>
      </c>
      <c r="AG22" s="51"/>
      <c r="AH22" s="51"/>
    </row>
    <row r="23" spans="2:34" ht="31.5" customHeight="1" x14ac:dyDescent="0.4">
      <c r="B23" s="134" t="str">
        <f>MonthHeaders</f>
        <v>RUJAN</v>
      </c>
      <c r="C23" s="134"/>
      <c r="D23" s="134"/>
      <c r="E23" s="134"/>
      <c r="F23" s="134"/>
      <c r="G23" s="134"/>
      <c r="H23" s="134"/>
      <c r="I23" s="113"/>
      <c r="J23" s="134" t="str">
        <f>MonthHeaders</f>
        <v>LISTOPAD</v>
      </c>
      <c r="K23" s="134"/>
      <c r="L23" s="134"/>
      <c r="M23" s="134"/>
      <c r="N23" s="134"/>
      <c r="O23" s="134"/>
      <c r="P23" s="134"/>
      <c r="Q23" s="113"/>
      <c r="R23" s="134" t="str">
        <f>MonthHeaders</f>
        <v>STUDENI</v>
      </c>
      <c r="S23" s="134"/>
      <c r="T23" s="134"/>
      <c r="U23" s="134"/>
      <c r="V23" s="134"/>
      <c r="W23" s="134"/>
      <c r="X23" s="134"/>
      <c r="Y23" s="113"/>
      <c r="Z23" s="134" t="str">
        <f>MonthHeaders</f>
        <v>PROSINAC</v>
      </c>
      <c r="AA23" s="134"/>
      <c r="AB23" s="134"/>
      <c r="AC23" s="134"/>
      <c r="AD23" s="134"/>
      <c r="AE23" s="134"/>
      <c r="AF23" s="134"/>
      <c r="AG23" s="51"/>
      <c r="AH23" s="51"/>
    </row>
    <row r="24" spans="2:34" ht="18" customHeight="1" x14ac:dyDescent="0.4">
      <c r="B24" s="114" t="str">
        <f t="array" ref="B24:H24">DayHeaders</f>
        <v>po</v>
      </c>
      <c r="C24" s="114" t="str">
        <v>ut</v>
      </c>
      <c r="D24" s="114" t="str">
        <v>sr</v>
      </c>
      <c r="E24" s="114" t="str">
        <v>če</v>
      </c>
      <c r="F24" s="114" t="str">
        <v>pe</v>
      </c>
      <c r="G24" s="114" t="str">
        <v>su</v>
      </c>
      <c r="H24" s="114" t="str">
        <v>ne</v>
      </c>
      <c r="I24" s="114"/>
      <c r="J24" s="114" t="str">
        <f t="array" ref="J24:P24">DayHeaders</f>
        <v>po</v>
      </c>
      <c r="K24" s="114" t="str">
        <v>ut</v>
      </c>
      <c r="L24" s="114" t="str">
        <v>sr</v>
      </c>
      <c r="M24" s="114" t="str">
        <v>če</v>
      </c>
      <c r="N24" s="114" t="str">
        <v>pe</v>
      </c>
      <c r="O24" s="114" t="str">
        <v>su</v>
      </c>
      <c r="P24" s="114" t="str">
        <v>ne</v>
      </c>
      <c r="Q24" s="114"/>
      <c r="R24" s="114" t="str">
        <f t="array" ref="R24:X24">DayHeaders</f>
        <v>po</v>
      </c>
      <c r="S24" s="114" t="str">
        <v>ut</v>
      </c>
      <c r="T24" s="114" t="str">
        <v>sr</v>
      </c>
      <c r="U24" s="114" t="str">
        <v>če</v>
      </c>
      <c r="V24" s="114" t="str">
        <v>pe</v>
      </c>
      <c r="W24" s="114" t="str">
        <v>su</v>
      </c>
      <c r="X24" s="114" t="str">
        <v>ne</v>
      </c>
      <c r="Y24" s="114"/>
      <c r="Z24" s="114" t="str">
        <f t="array" ref="Z24:AF24">DayHeaders</f>
        <v>po</v>
      </c>
      <c r="AA24" s="114" t="str">
        <v>ut</v>
      </c>
      <c r="AB24" s="114" t="str">
        <v>sr</v>
      </c>
      <c r="AC24" s="114" t="str">
        <v>če</v>
      </c>
      <c r="AD24" s="114" t="str">
        <v>pe</v>
      </c>
      <c r="AE24" s="114" t="str">
        <v>su</v>
      </c>
      <c r="AF24" s="114" t="str">
        <v>ne</v>
      </c>
      <c r="AG24" s="51"/>
      <c r="AH24" s="51"/>
    </row>
    <row r="25" spans="2:34" ht="18" customHeight="1" x14ac:dyDescent="0.4">
      <c r="B25" s="59">
        <f t="array" ref="B25:H30">Ruj</f>
        <v>44438</v>
      </c>
      <c r="C25" s="14">
        <v>44439</v>
      </c>
      <c r="D25" s="14">
        <v>44440</v>
      </c>
      <c r="E25" s="59">
        <v>44441</v>
      </c>
      <c r="F25" s="14">
        <v>44442</v>
      </c>
      <c r="G25" s="14">
        <v>44443</v>
      </c>
      <c r="H25" s="59">
        <v>44444</v>
      </c>
      <c r="I25" s="59"/>
      <c r="J25" s="59">
        <f t="array" ref="J25:P30">Lis</f>
        <v>44466</v>
      </c>
      <c r="K25" s="59">
        <v>44467</v>
      </c>
      <c r="L25" s="59">
        <v>44468</v>
      </c>
      <c r="M25" s="59">
        <v>44469</v>
      </c>
      <c r="N25" s="14">
        <v>44470</v>
      </c>
      <c r="O25" s="14">
        <v>44471</v>
      </c>
      <c r="P25" s="59">
        <v>44472</v>
      </c>
      <c r="Q25" s="59"/>
      <c r="R25" s="43">
        <f t="array" ref="R25:X30">Stu</f>
        <v>44501</v>
      </c>
      <c r="S25" s="59">
        <v>44502</v>
      </c>
      <c r="T25" s="59">
        <v>44503</v>
      </c>
      <c r="U25" s="59">
        <v>44504</v>
      </c>
      <c r="V25" s="59">
        <v>44505</v>
      </c>
      <c r="W25" s="14">
        <v>44506</v>
      </c>
      <c r="X25" s="59">
        <v>44507</v>
      </c>
      <c r="Y25" s="59"/>
      <c r="Z25" s="59">
        <f t="array" ref="Z25:AF30">Pro</f>
        <v>44529</v>
      </c>
      <c r="AA25" s="14">
        <v>44530</v>
      </c>
      <c r="AB25" s="14">
        <v>44531</v>
      </c>
      <c r="AC25" s="59">
        <v>44532</v>
      </c>
      <c r="AD25" s="14">
        <v>44533</v>
      </c>
      <c r="AE25" s="14">
        <v>44534</v>
      </c>
      <c r="AF25" s="59">
        <v>44535</v>
      </c>
      <c r="AG25" s="51"/>
      <c r="AH25" s="51"/>
    </row>
    <row r="26" spans="2:34" ht="18" customHeight="1" x14ac:dyDescent="0.4">
      <c r="B26" s="43">
        <v>44445</v>
      </c>
      <c r="C26" s="14">
        <v>44446</v>
      </c>
      <c r="D26" s="14">
        <v>44447</v>
      </c>
      <c r="E26" s="59">
        <v>44448</v>
      </c>
      <c r="F26" s="14">
        <v>44449</v>
      </c>
      <c r="G26" s="14">
        <v>44450</v>
      </c>
      <c r="H26" s="59">
        <v>44451</v>
      </c>
      <c r="I26" s="59"/>
      <c r="J26" s="43">
        <v>44473</v>
      </c>
      <c r="K26" s="14">
        <v>44474</v>
      </c>
      <c r="L26" s="14">
        <v>44475</v>
      </c>
      <c r="M26" s="59">
        <v>44476</v>
      </c>
      <c r="N26" s="14">
        <v>44477</v>
      </c>
      <c r="O26" s="14">
        <v>44478</v>
      </c>
      <c r="P26" s="59">
        <v>44479</v>
      </c>
      <c r="Q26" s="59"/>
      <c r="R26" s="43">
        <v>44508</v>
      </c>
      <c r="S26" s="14">
        <v>44509</v>
      </c>
      <c r="T26" s="14">
        <v>44510</v>
      </c>
      <c r="U26" s="59">
        <v>44511</v>
      </c>
      <c r="V26" s="14">
        <v>44512</v>
      </c>
      <c r="W26" s="14">
        <v>44513</v>
      </c>
      <c r="X26" s="59">
        <v>44514</v>
      </c>
      <c r="Y26" s="59"/>
      <c r="Z26" s="43">
        <v>44536</v>
      </c>
      <c r="AA26" s="14">
        <v>44537</v>
      </c>
      <c r="AB26" s="14">
        <v>44538</v>
      </c>
      <c r="AC26" s="59">
        <v>44539</v>
      </c>
      <c r="AD26" s="14">
        <v>44540</v>
      </c>
      <c r="AE26" s="14">
        <v>44541</v>
      </c>
      <c r="AF26" s="59">
        <v>44542</v>
      </c>
      <c r="AG26" s="51"/>
      <c r="AH26" s="51"/>
    </row>
    <row r="27" spans="2:34" ht="18" customHeight="1" x14ac:dyDescent="0.4">
      <c r="B27" s="43">
        <v>44452</v>
      </c>
      <c r="C27" s="14">
        <v>44453</v>
      </c>
      <c r="D27" s="14">
        <v>44454</v>
      </c>
      <c r="E27" s="59">
        <v>44455</v>
      </c>
      <c r="F27" s="14">
        <v>44456</v>
      </c>
      <c r="G27" s="14">
        <v>44457</v>
      </c>
      <c r="H27" s="59">
        <v>44458</v>
      </c>
      <c r="I27" s="59"/>
      <c r="J27" s="43">
        <v>44480</v>
      </c>
      <c r="K27" s="14">
        <v>44481</v>
      </c>
      <c r="L27" s="14">
        <v>44482</v>
      </c>
      <c r="M27" s="59">
        <v>44483</v>
      </c>
      <c r="N27" s="14">
        <v>44484</v>
      </c>
      <c r="O27" s="14">
        <v>44485</v>
      </c>
      <c r="P27" s="59">
        <v>44486</v>
      </c>
      <c r="Q27" s="59"/>
      <c r="R27" s="43">
        <v>44515</v>
      </c>
      <c r="S27" s="14">
        <v>44516</v>
      </c>
      <c r="T27" s="14">
        <v>44517</v>
      </c>
      <c r="U27" s="59">
        <v>44518</v>
      </c>
      <c r="V27" s="14">
        <v>44519</v>
      </c>
      <c r="W27" s="14">
        <v>44520</v>
      </c>
      <c r="X27" s="59">
        <v>44521</v>
      </c>
      <c r="Y27" s="59"/>
      <c r="Z27" s="43">
        <v>44543</v>
      </c>
      <c r="AA27" s="14">
        <v>44544</v>
      </c>
      <c r="AB27" s="14">
        <v>44545</v>
      </c>
      <c r="AC27" s="59">
        <v>44546</v>
      </c>
      <c r="AD27" s="14">
        <v>44547</v>
      </c>
      <c r="AE27" s="14">
        <v>44548</v>
      </c>
      <c r="AF27" s="59">
        <v>44549</v>
      </c>
      <c r="AG27" s="51"/>
      <c r="AH27" s="51"/>
    </row>
    <row r="28" spans="2:34" ht="18" customHeight="1" x14ac:dyDescent="0.4">
      <c r="B28" s="43">
        <v>44459</v>
      </c>
      <c r="C28" s="14">
        <v>44460</v>
      </c>
      <c r="D28" s="14">
        <v>44461</v>
      </c>
      <c r="E28" s="59">
        <v>44462</v>
      </c>
      <c r="F28" s="14">
        <v>44463</v>
      </c>
      <c r="G28" s="14">
        <v>44464</v>
      </c>
      <c r="H28" s="59">
        <v>44465</v>
      </c>
      <c r="I28" s="59"/>
      <c r="J28" s="43">
        <v>44487</v>
      </c>
      <c r="K28" s="14">
        <v>44488</v>
      </c>
      <c r="L28" s="14">
        <v>44489</v>
      </c>
      <c r="M28" s="59">
        <v>44490</v>
      </c>
      <c r="N28" s="14">
        <v>44491</v>
      </c>
      <c r="O28" s="14">
        <v>44492</v>
      </c>
      <c r="P28" s="59">
        <v>44493</v>
      </c>
      <c r="Q28" s="59"/>
      <c r="R28" s="43">
        <v>44522</v>
      </c>
      <c r="S28" s="14">
        <v>44523</v>
      </c>
      <c r="T28" s="14">
        <v>44524</v>
      </c>
      <c r="U28" s="59">
        <v>44525</v>
      </c>
      <c r="V28" s="14">
        <v>44526</v>
      </c>
      <c r="W28" s="14">
        <v>44527</v>
      </c>
      <c r="X28" s="59">
        <v>44528</v>
      </c>
      <c r="Y28" s="59"/>
      <c r="Z28" s="43">
        <v>44550</v>
      </c>
      <c r="AA28" s="14">
        <v>44551</v>
      </c>
      <c r="AB28" s="14">
        <v>44552</v>
      </c>
      <c r="AC28" s="59">
        <v>44553</v>
      </c>
      <c r="AD28" s="14">
        <v>44554</v>
      </c>
      <c r="AE28" s="14">
        <v>44555</v>
      </c>
      <c r="AF28" s="59">
        <v>44556</v>
      </c>
      <c r="AG28" s="51"/>
      <c r="AH28" s="51"/>
    </row>
    <row r="29" spans="2:34" ht="18" customHeight="1" x14ac:dyDescent="0.4">
      <c r="B29" s="43">
        <v>44466</v>
      </c>
      <c r="C29" s="14">
        <v>44467</v>
      </c>
      <c r="D29" s="14">
        <v>44468</v>
      </c>
      <c r="E29" s="59">
        <v>44469</v>
      </c>
      <c r="F29" s="59">
        <v>44470</v>
      </c>
      <c r="G29" s="59">
        <v>44471</v>
      </c>
      <c r="H29" s="59">
        <v>44472</v>
      </c>
      <c r="I29" s="59"/>
      <c r="J29" s="43">
        <v>44494</v>
      </c>
      <c r="K29" s="14">
        <v>44495</v>
      </c>
      <c r="L29" s="14">
        <v>44496</v>
      </c>
      <c r="M29" s="59">
        <v>44497</v>
      </c>
      <c r="N29" s="14">
        <v>44498</v>
      </c>
      <c r="O29" s="14">
        <v>44499</v>
      </c>
      <c r="P29" s="59">
        <v>44500</v>
      </c>
      <c r="Q29" s="59"/>
      <c r="R29" s="43">
        <v>44529</v>
      </c>
      <c r="S29" s="14">
        <v>44530</v>
      </c>
      <c r="T29" s="14">
        <v>44531</v>
      </c>
      <c r="U29" s="59">
        <v>44532</v>
      </c>
      <c r="V29" s="14">
        <v>44533</v>
      </c>
      <c r="W29" s="59">
        <v>44534</v>
      </c>
      <c r="X29" s="59">
        <v>44535</v>
      </c>
      <c r="Y29" s="59"/>
      <c r="Z29" s="43">
        <v>44557</v>
      </c>
      <c r="AA29" s="14">
        <v>44558</v>
      </c>
      <c r="AB29" s="14">
        <v>44559</v>
      </c>
      <c r="AC29" s="59">
        <v>44560</v>
      </c>
      <c r="AD29" s="14">
        <v>44561</v>
      </c>
      <c r="AE29" s="59">
        <v>44562</v>
      </c>
      <c r="AF29" s="59">
        <v>44563</v>
      </c>
      <c r="AG29" s="51"/>
      <c r="AH29" s="51"/>
    </row>
    <row r="30" spans="2:34" ht="18" customHeight="1" x14ac:dyDescent="0.4">
      <c r="B30" s="59">
        <v>44473</v>
      </c>
      <c r="C30" s="59">
        <v>44474</v>
      </c>
      <c r="D30" s="59">
        <v>44475</v>
      </c>
      <c r="E30" s="59">
        <v>44476</v>
      </c>
      <c r="F30" s="59">
        <v>44477</v>
      </c>
      <c r="G30" s="59">
        <v>44478</v>
      </c>
      <c r="H30" s="59">
        <v>44479</v>
      </c>
      <c r="I30" s="59"/>
      <c r="J30" s="59">
        <v>44501</v>
      </c>
      <c r="K30" s="59">
        <v>44502</v>
      </c>
      <c r="L30" s="59">
        <v>44503</v>
      </c>
      <c r="M30" s="59">
        <v>44504</v>
      </c>
      <c r="N30" s="59">
        <v>44505</v>
      </c>
      <c r="O30" s="59">
        <v>44506</v>
      </c>
      <c r="P30" s="59">
        <v>44507</v>
      </c>
      <c r="Q30" s="59"/>
      <c r="R30" s="14">
        <v>44536</v>
      </c>
      <c r="S30" s="59">
        <v>44537</v>
      </c>
      <c r="T30" s="59">
        <v>44538</v>
      </c>
      <c r="U30" s="59">
        <v>44539</v>
      </c>
      <c r="V30" s="59">
        <v>44540</v>
      </c>
      <c r="W30" s="59">
        <v>44541</v>
      </c>
      <c r="X30" s="59">
        <v>44542</v>
      </c>
      <c r="Y30" s="59"/>
      <c r="Z30" s="59">
        <v>44564</v>
      </c>
      <c r="AA30" s="59">
        <v>44565</v>
      </c>
      <c r="AB30" s="59">
        <v>44566</v>
      </c>
      <c r="AC30" s="59">
        <v>44567</v>
      </c>
      <c r="AD30" s="59">
        <v>44568</v>
      </c>
      <c r="AE30" s="59">
        <v>44569</v>
      </c>
      <c r="AF30" s="59">
        <v>44570</v>
      </c>
      <c r="AG30" s="51"/>
      <c r="AH30" s="51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23" priority="12">
      <formula>MONTH(B9)&lt;&gt;MONTH($B$11)</formula>
    </cfRule>
  </conditionalFormatting>
  <conditionalFormatting sqref="J9:Q14">
    <cfRule type="expression" dxfId="22" priority="11">
      <formula>MONTH(J9)&lt;&gt;MONTH($J$11)</formula>
    </cfRule>
  </conditionalFormatting>
  <conditionalFormatting sqref="R9:Y14">
    <cfRule type="expression" dxfId="21" priority="10">
      <formula>MONTH(R9)&lt;&gt;MONTH($R$11)</formula>
    </cfRule>
  </conditionalFormatting>
  <conditionalFormatting sqref="Z9:AF14">
    <cfRule type="expression" dxfId="20" priority="9">
      <formula>MONTH(Z9)&lt;&gt;MONTH($Z$11)</formula>
    </cfRule>
  </conditionalFormatting>
  <conditionalFormatting sqref="B17:I22">
    <cfRule type="expression" dxfId="19" priority="8">
      <formula>MONTH(B17)&lt;&gt;MONTH($B$19)</formula>
    </cfRule>
  </conditionalFormatting>
  <conditionalFormatting sqref="J17:Q22">
    <cfRule type="expression" dxfId="18" priority="7">
      <formula>MONTH(J17)&lt;&gt;MONTH($J$19)</formula>
    </cfRule>
  </conditionalFormatting>
  <conditionalFormatting sqref="R17:Y22">
    <cfRule type="expression" dxfId="17" priority="6">
      <formula>MONTH(R17)&lt;&gt;MONTH($R$19)</formula>
    </cfRule>
  </conditionalFormatting>
  <conditionalFormatting sqref="Z17:AF22">
    <cfRule type="expression" dxfId="16" priority="5">
      <formula>MONTH(Z17)&lt;&gt;MONTH($Z$19)</formula>
    </cfRule>
  </conditionalFormatting>
  <conditionalFormatting sqref="B25:I30">
    <cfRule type="expression" dxfId="15" priority="4">
      <formula>MONTH(B25)&lt;&gt;MONTH($B$27)</formula>
    </cfRule>
  </conditionalFormatting>
  <conditionalFormatting sqref="J25:Q30">
    <cfRule type="expression" dxfId="14" priority="3">
      <formula>MONTH(J25)&lt;&gt;MONTH($J$27)</formula>
    </cfRule>
  </conditionalFormatting>
  <conditionalFormatting sqref="R25:Y30">
    <cfRule type="expression" dxfId="13" priority="2">
      <formula>MONTH(R25)&lt;&gt;MONTH($R$27)</formula>
    </cfRule>
  </conditionalFormatting>
  <conditionalFormatting sqref="Z25:AF30">
    <cfRule type="expression" dxfId="1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C00-000000000000}"/>
    <dataValidation allowBlank="1" showInputMessage="1" showErrorMessage="1" prompt="Dani u tjedan za mjesec iz ćelije iznad ove navedeni su u rasponu ćelija od I4 do O4" sqref="J8" xr:uid="{00000000-0002-0000-0C00-000001000000}"/>
    <dataValidation allowBlank="1" showInputMessage="1" showErrorMessage="1" prompt="Dani u tjedan za mjesec iz ćelije iznad ove navedeni su u rasponu ćelija od P4 do V4" sqref="R8" xr:uid="{00000000-0002-0000-0C00-000002000000}"/>
    <dataValidation allowBlank="1" showInputMessage="1" showErrorMessage="1" prompt="Dani u tjedan za mjesec iz ćelije iznad ove navedeni su u rasponu ćelija od W4 do AC4" sqref="Z8" xr:uid="{00000000-0002-0000-0C00-000003000000}"/>
    <dataValidation allowBlank="1" showInputMessage="1" showErrorMessage="1" prompt="Dani u tjedan za mjesec iz ćelije iznad ove navedeni su u rasponu ćelija od B12 do H12" sqref="B16" xr:uid="{00000000-0002-0000-0C00-000004000000}"/>
    <dataValidation allowBlank="1" showInputMessage="1" showErrorMessage="1" prompt="Dani u tjedan za mjesec iz ćelije iznad ove navedeni su u rasponu ćelija od I12 do O12" sqref="J16" xr:uid="{00000000-0002-0000-0C00-000005000000}"/>
    <dataValidation allowBlank="1" showInputMessage="1" showErrorMessage="1" prompt="Dani u tjedan za mjesec iz ćelije iznad ove navedeni su u rasponu ćelija od P12 do V12" sqref="R16" xr:uid="{00000000-0002-0000-0C00-000006000000}"/>
    <dataValidation allowBlank="1" showInputMessage="1" showErrorMessage="1" prompt="Dani u tjedan za mjesec iz ćelije iznad ove navedeni su u rasponu ćelija od W12 do AC12" sqref="Z16" xr:uid="{00000000-0002-0000-0C00-000007000000}"/>
    <dataValidation allowBlank="1" showInputMessage="1" showErrorMessage="1" prompt="Dani u tjedan za mjesec iz ćelije iznad ove navedeni su u rasponu ćelija od B20 do H20" sqref="B24" xr:uid="{00000000-0002-0000-0C00-000008000000}"/>
    <dataValidation allowBlank="1" showInputMessage="1" showErrorMessage="1" prompt="Dani u tjedan za mjesec iz ćelije iznad ove navedeni su u rasponu ćelija od I20 do O20" sqref="J24" xr:uid="{00000000-0002-0000-0C00-000009000000}"/>
    <dataValidation allowBlank="1" showInputMessage="1" showErrorMessage="1" prompt="Dani u tjedan za mjesec iz ćelije iznad ove navedeni su u rasponu ćelija od P20 do V20" sqref="R24" xr:uid="{00000000-0002-0000-0C00-00000A000000}"/>
    <dataValidation allowBlank="1" showInputMessage="1" showErrorMessage="1" prompt="Dani u tjedan za mjesec iz ćelije iznad ove navedeni su u rasponu ćelija od W20 do AC20" sqref="Z24" xr:uid="{00000000-0002-0000-0C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C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C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C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C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C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C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C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C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C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C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C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C00-000017000000}"/>
    <dataValidation allowBlank="1" showInputMessage="1" showErrorMessage="1" prompt="U ovu ćeliju unesite godinu. Kalendarski se datumi automatski ažuriraju u ćelijama od B3 do AC26" sqref="B2:AF2 B3:B6" xr:uid="{00000000-0002-0000-0C00-000018000000}"/>
    <dataValidation allowBlank="1" showInputMessage="1" showErrorMessage="1" prompt="Odaberite prvi dan u tjednu u ćeliji s desne strane, kalendarsku godinu u ćeliji ispod ove" sqref="B1:K1" xr:uid="{00000000-0002-0000-0C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C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C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4"/>
    <pageSetUpPr autoPageBreaks="0" fitToPage="1"/>
  </sheetPr>
  <dimension ref="A1:AN30"/>
  <sheetViews>
    <sheetView showGridLines="0" topLeftCell="A11" zoomScaleNormal="100" workbookViewId="0">
      <selection activeCell="X8" sqref="X8"/>
    </sheetView>
  </sheetViews>
  <sheetFormatPr defaultColWidth="3.77734375" defaultRowHeight="18" customHeight="1" x14ac:dyDescent="0.4"/>
  <cols>
    <col min="1" max="1" width="2.77734375" style="110" customWidth="1"/>
    <col min="2" max="7" width="3.77734375" style="110"/>
    <col min="8" max="9" width="3.77734375" style="110" customWidth="1"/>
    <col min="10" max="10" width="4" style="110" customWidth="1"/>
    <col min="11" max="11" width="3.77734375" style="110" customWidth="1"/>
    <col min="12" max="17" width="3.77734375" style="110"/>
    <col min="18" max="18" width="4.21875" style="110" customWidth="1"/>
    <col min="19" max="25" width="3.77734375" style="110"/>
    <col min="26" max="26" width="3.88671875" style="110" customWidth="1"/>
    <col min="27" max="32" width="3.77734375" style="110"/>
    <col min="33" max="33" width="2.77734375" customWidth="1"/>
    <col min="34" max="34" width="3.77734375" customWidth="1"/>
  </cols>
  <sheetData>
    <row r="1" spans="1:40" ht="64.5" hidden="1" customHeight="1" thickTop="1" x14ac:dyDescent="0.4">
      <c r="A1" s="108"/>
      <c r="B1" s="136" t="s">
        <v>0</v>
      </c>
      <c r="C1" s="136"/>
      <c r="D1" s="136"/>
      <c r="E1" s="136"/>
      <c r="F1" s="136"/>
      <c r="G1" s="136"/>
      <c r="H1" s="136"/>
      <c r="I1" s="136"/>
      <c r="J1" s="136"/>
      <c r="K1" s="136"/>
      <c r="L1" s="121" t="s">
        <v>2</v>
      </c>
      <c r="M1" s="121"/>
      <c r="N1" s="121"/>
      <c r="O1" s="121"/>
      <c r="P1" s="121"/>
      <c r="Q1" s="105"/>
      <c r="R1" s="120" t="s">
        <v>1</v>
      </c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</row>
    <row r="2" spans="1:40" ht="50.25" customHeight="1" x14ac:dyDescent="0.45">
      <c r="A2" s="109"/>
      <c r="B2" s="117">
        <v>2021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</row>
    <row r="3" spans="1:40" ht="50.25" customHeight="1" x14ac:dyDescent="0.4">
      <c r="A3" s="109"/>
      <c r="B3" s="122" t="s">
        <v>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51"/>
    </row>
    <row r="4" spans="1:40" ht="35.1" customHeight="1" x14ac:dyDescent="0.4">
      <c r="A4" s="109"/>
      <c r="B4" s="106"/>
      <c r="C4" s="106"/>
      <c r="D4" s="129" t="s">
        <v>33</v>
      </c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06"/>
    </row>
    <row r="5" spans="1:40" ht="11.25" customHeight="1" x14ac:dyDescent="0.45">
      <c r="A5" s="109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109"/>
      <c r="B6" s="8"/>
      <c r="C6" s="8"/>
      <c r="D6" s="8"/>
      <c r="E6" s="8"/>
      <c r="F6" s="8"/>
      <c r="G6" s="8"/>
      <c r="H6" s="8"/>
      <c r="I6" s="8"/>
      <c r="J6" s="8"/>
      <c r="K6" s="24"/>
      <c r="L6" s="123" t="s">
        <v>24</v>
      </c>
      <c r="M6" s="123"/>
      <c r="N6" s="123"/>
      <c r="O6" s="123"/>
      <c r="P6" s="123"/>
      <c r="Q6" s="107"/>
      <c r="R6" s="8"/>
      <c r="S6" s="10"/>
      <c r="T6" s="123" t="s">
        <v>26</v>
      </c>
      <c r="U6" s="123"/>
      <c r="V6" s="123"/>
      <c r="W6" s="123"/>
      <c r="X6" s="123"/>
      <c r="Y6" s="107"/>
      <c r="Z6" s="8"/>
      <c r="AA6" s="8"/>
      <c r="AB6" s="8"/>
      <c r="AC6" s="8"/>
      <c r="AD6" s="8"/>
      <c r="AE6" s="8"/>
      <c r="AF6" s="8"/>
    </row>
    <row r="7" spans="1:40" ht="31.5" customHeight="1" x14ac:dyDescent="0.4">
      <c r="B7" s="135" t="str">
        <f>MonthHeaders</f>
        <v>SIJEČANJ</v>
      </c>
      <c r="C7" s="135"/>
      <c r="D7" s="135"/>
      <c r="E7" s="135"/>
      <c r="F7" s="135"/>
      <c r="G7" s="135"/>
      <c r="H7" s="135"/>
      <c r="I7" s="111"/>
      <c r="J7" s="135" t="str">
        <f>MonthHeaders</f>
        <v>VELJAČA</v>
      </c>
      <c r="K7" s="135"/>
      <c r="L7" s="135"/>
      <c r="M7" s="135"/>
      <c r="N7" s="135"/>
      <c r="O7" s="135"/>
      <c r="P7" s="135"/>
      <c r="Q7" s="111"/>
      <c r="R7" s="135" t="str">
        <f>MonthHeaders</f>
        <v>OŽUJAK</v>
      </c>
      <c r="S7" s="135"/>
      <c r="T7" s="135"/>
      <c r="U7" s="135"/>
      <c r="V7" s="135"/>
      <c r="W7" s="135"/>
      <c r="X7" s="135"/>
      <c r="Y7" s="111"/>
      <c r="Z7" s="135" t="str">
        <f>MonthHeaders</f>
        <v>TRAVANJ</v>
      </c>
      <c r="AA7" s="135"/>
      <c r="AB7" s="135"/>
      <c r="AC7" s="135"/>
      <c r="AD7" s="135"/>
      <c r="AE7" s="135"/>
      <c r="AF7" s="135"/>
    </row>
    <row r="8" spans="1:40" ht="18" customHeight="1" x14ac:dyDescent="0.4">
      <c r="B8" s="112" t="str">
        <f t="array" ref="B8:H8">DayHeaders</f>
        <v>po</v>
      </c>
      <c r="C8" s="112" t="str">
        <v>ut</v>
      </c>
      <c r="D8" s="112" t="str">
        <v>sr</v>
      </c>
      <c r="E8" s="112" t="str">
        <v>če</v>
      </c>
      <c r="F8" s="112" t="str">
        <v>pe</v>
      </c>
      <c r="G8" s="112" t="str">
        <v>su</v>
      </c>
      <c r="H8" s="112" t="str">
        <v>ne</v>
      </c>
      <c r="I8" s="112"/>
      <c r="J8" s="112" t="str">
        <f t="array" ref="J8:P8">DayHeaders</f>
        <v>po</v>
      </c>
      <c r="K8" s="112" t="str">
        <v>ut</v>
      </c>
      <c r="L8" s="112" t="str">
        <v>sr</v>
      </c>
      <c r="M8" s="112" t="str">
        <v>če</v>
      </c>
      <c r="N8" s="112" t="str">
        <v>pe</v>
      </c>
      <c r="O8" s="112" t="str">
        <v>su</v>
      </c>
      <c r="P8" s="112" t="str">
        <v>ne</v>
      </c>
      <c r="Q8" s="112"/>
      <c r="R8" s="112" t="str">
        <f t="array" ref="R8:X8">DayHeaders</f>
        <v>po</v>
      </c>
      <c r="S8" s="112" t="str">
        <v>ut</v>
      </c>
      <c r="T8" s="112" t="str">
        <v>sr</v>
      </c>
      <c r="U8" s="112" t="str">
        <v>če</v>
      </c>
      <c r="V8" s="112" t="str">
        <v>pe</v>
      </c>
      <c r="W8" s="112" t="str">
        <v>su</v>
      </c>
      <c r="X8" s="112" t="str">
        <v>ne</v>
      </c>
      <c r="Y8" s="112"/>
      <c r="Z8" s="112" t="str">
        <f t="array" ref="Z8:AF8">DayHeaders</f>
        <v>po</v>
      </c>
      <c r="AA8" s="112" t="str">
        <v>ut</v>
      </c>
      <c r="AB8" s="112" t="str">
        <v>sr</v>
      </c>
      <c r="AC8" s="112" t="str">
        <v>če</v>
      </c>
      <c r="AD8" s="112" t="str">
        <v>pe</v>
      </c>
      <c r="AE8" s="112" t="str">
        <v>su</v>
      </c>
      <c r="AF8" s="112" t="str">
        <v>ne</v>
      </c>
    </row>
    <row r="9" spans="1:40" ht="18" customHeight="1" x14ac:dyDescent="0.4">
      <c r="B9" s="53">
        <f t="array" ref="B9:H14">Sij</f>
        <v>44193</v>
      </c>
      <c r="C9" s="53">
        <v>44194</v>
      </c>
      <c r="D9" s="15">
        <v>44195</v>
      </c>
      <c r="E9" s="53">
        <v>44196</v>
      </c>
      <c r="F9" s="53">
        <v>44197</v>
      </c>
      <c r="G9" s="53">
        <v>44198</v>
      </c>
      <c r="H9" s="53">
        <v>44199</v>
      </c>
      <c r="I9" s="53"/>
      <c r="J9" s="49">
        <f t="array" ref="J9:P14">Velj</f>
        <v>44228</v>
      </c>
      <c r="K9" s="53">
        <v>44229</v>
      </c>
      <c r="L9" s="53">
        <v>44230</v>
      </c>
      <c r="M9" s="53">
        <v>44231</v>
      </c>
      <c r="N9" s="53">
        <v>44232</v>
      </c>
      <c r="O9" s="53">
        <v>44233</v>
      </c>
      <c r="P9" s="53">
        <v>44234</v>
      </c>
      <c r="Q9" s="53"/>
      <c r="R9" s="49">
        <f t="array" ref="R9:X14">Ožu</f>
        <v>44256</v>
      </c>
      <c r="S9" s="53">
        <v>44257</v>
      </c>
      <c r="T9" s="53">
        <v>44258</v>
      </c>
      <c r="U9" s="53">
        <v>44259</v>
      </c>
      <c r="V9" s="53">
        <v>44260</v>
      </c>
      <c r="W9" s="53">
        <v>44261</v>
      </c>
      <c r="X9" s="53">
        <v>44262</v>
      </c>
      <c r="Y9" s="53"/>
      <c r="Z9" s="53">
        <f t="array" ref="Z9:AF14">Tra</f>
        <v>44284</v>
      </c>
      <c r="AA9" s="53">
        <v>44285</v>
      </c>
      <c r="AB9" s="15">
        <v>44286</v>
      </c>
      <c r="AC9" s="53">
        <v>44287</v>
      </c>
      <c r="AD9" s="15">
        <v>44288</v>
      </c>
      <c r="AE9" s="53">
        <v>44289</v>
      </c>
      <c r="AF9" s="53">
        <v>44290</v>
      </c>
      <c r="AG9" s="56"/>
      <c r="AH9" s="51"/>
      <c r="AN9" s="51"/>
    </row>
    <row r="10" spans="1:40" ht="18" customHeight="1" x14ac:dyDescent="0.4">
      <c r="B10" s="49">
        <v>44200</v>
      </c>
      <c r="C10" s="53">
        <v>44201</v>
      </c>
      <c r="D10" s="15">
        <v>44202</v>
      </c>
      <c r="E10" s="53">
        <v>44203</v>
      </c>
      <c r="F10" s="53">
        <v>44204</v>
      </c>
      <c r="G10" s="53">
        <v>44205</v>
      </c>
      <c r="H10" s="53">
        <v>44206</v>
      </c>
      <c r="I10" s="53"/>
      <c r="J10" s="49">
        <v>44235</v>
      </c>
      <c r="K10" s="53">
        <v>44236</v>
      </c>
      <c r="L10" s="15">
        <v>44237</v>
      </c>
      <c r="M10" s="53">
        <v>44238</v>
      </c>
      <c r="N10" s="15">
        <v>44239</v>
      </c>
      <c r="O10" s="53">
        <v>44240</v>
      </c>
      <c r="P10" s="53">
        <v>44241</v>
      </c>
      <c r="Q10" s="53"/>
      <c r="R10" s="49">
        <v>44263</v>
      </c>
      <c r="S10" s="53">
        <v>44264</v>
      </c>
      <c r="T10" s="15">
        <v>44265</v>
      </c>
      <c r="U10" s="53">
        <v>44266</v>
      </c>
      <c r="V10" s="15">
        <v>44267</v>
      </c>
      <c r="W10" s="53">
        <v>44268</v>
      </c>
      <c r="X10" s="53">
        <v>44269</v>
      </c>
      <c r="Y10" s="53"/>
      <c r="Z10" s="49">
        <v>44291</v>
      </c>
      <c r="AA10" s="53">
        <v>44292</v>
      </c>
      <c r="AB10" s="15">
        <v>44293</v>
      </c>
      <c r="AC10" s="53">
        <v>44294</v>
      </c>
      <c r="AD10" s="15">
        <v>44295</v>
      </c>
      <c r="AE10" s="53">
        <v>44296</v>
      </c>
      <c r="AF10" s="53">
        <v>44297</v>
      </c>
      <c r="AG10" s="56"/>
      <c r="AH10" s="51"/>
    </row>
    <row r="11" spans="1:40" ht="18" customHeight="1" x14ac:dyDescent="0.4">
      <c r="B11" s="49">
        <v>44207</v>
      </c>
      <c r="C11" s="53">
        <v>44208</v>
      </c>
      <c r="D11" s="15">
        <v>44209</v>
      </c>
      <c r="E11" s="53">
        <v>44210</v>
      </c>
      <c r="F11" s="15">
        <v>44211</v>
      </c>
      <c r="G11" s="53">
        <v>44212</v>
      </c>
      <c r="H11" s="53">
        <v>44213</v>
      </c>
      <c r="I11" s="53"/>
      <c r="J11" s="49">
        <v>44242</v>
      </c>
      <c r="K11" s="53">
        <v>44243</v>
      </c>
      <c r="L11" s="15">
        <v>44244</v>
      </c>
      <c r="M11" s="53">
        <v>44245</v>
      </c>
      <c r="N11" s="15">
        <v>44246</v>
      </c>
      <c r="O11" s="53">
        <v>44247</v>
      </c>
      <c r="P11" s="53">
        <v>44248</v>
      </c>
      <c r="Q11" s="53"/>
      <c r="R11" s="49">
        <v>44270</v>
      </c>
      <c r="S11" s="53">
        <v>44271</v>
      </c>
      <c r="T11" s="15">
        <v>44272</v>
      </c>
      <c r="U11" s="53">
        <v>44273</v>
      </c>
      <c r="V11" s="15">
        <v>44274</v>
      </c>
      <c r="W11" s="53">
        <v>44275</v>
      </c>
      <c r="X11" s="53">
        <v>44276</v>
      </c>
      <c r="Y11" s="53"/>
      <c r="Z11" s="49">
        <v>44298</v>
      </c>
      <c r="AA11" s="53">
        <v>44299</v>
      </c>
      <c r="AB11" s="15">
        <v>44300</v>
      </c>
      <c r="AC11" s="53">
        <v>44301</v>
      </c>
      <c r="AD11" s="15">
        <v>44302</v>
      </c>
      <c r="AE11" s="53">
        <v>44303</v>
      </c>
      <c r="AF11" s="53">
        <v>44304</v>
      </c>
      <c r="AG11" s="56"/>
      <c r="AH11" s="51"/>
    </row>
    <row r="12" spans="1:40" ht="18" customHeight="1" x14ac:dyDescent="0.4">
      <c r="B12" s="49">
        <v>44214</v>
      </c>
      <c r="C12" s="53">
        <v>44215</v>
      </c>
      <c r="D12" s="15">
        <v>44216</v>
      </c>
      <c r="E12" s="53">
        <v>44217</v>
      </c>
      <c r="F12" s="53">
        <v>44218</v>
      </c>
      <c r="G12" s="53">
        <v>44219</v>
      </c>
      <c r="H12" s="53">
        <v>44220</v>
      </c>
      <c r="I12" s="53"/>
      <c r="J12" s="49">
        <v>44249</v>
      </c>
      <c r="K12" s="53">
        <v>44250</v>
      </c>
      <c r="L12" s="15">
        <v>44251</v>
      </c>
      <c r="M12" s="53">
        <v>44252</v>
      </c>
      <c r="N12" s="15">
        <v>44253</v>
      </c>
      <c r="O12" s="53">
        <v>44254</v>
      </c>
      <c r="P12" s="53">
        <v>44255</v>
      </c>
      <c r="Q12" s="53"/>
      <c r="R12" s="49">
        <v>44277</v>
      </c>
      <c r="S12" s="53">
        <v>44278</v>
      </c>
      <c r="T12" s="15">
        <v>44279</v>
      </c>
      <c r="U12" s="53">
        <v>44280</v>
      </c>
      <c r="V12" s="15">
        <v>44281</v>
      </c>
      <c r="W12" s="53">
        <v>44282</v>
      </c>
      <c r="X12" s="53">
        <v>44283</v>
      </c>
      <c r="Y12" s="53"/>
      <c r="Z12" s="49">
        <v>44305</v>
      </c>
      <c r="AA12" s="53">
        <v>44306</v>
      </c>
      <c r="AB12" s="15">
        <v>44307</v>
      </c>
      <c r="AC12" s="53">
        <v>44308</v>
      </c>
      <c r="AD12" s="15">
        <v>44309</v>
      </c>
      <c r="AE12" s="53">
        <v>44310</v>
      </c>
      <c r="AF12" s="53">
        <v>44311</v>
      </c>
      <c r="AG12" s="56"/>
      <c r="AH12" s="51"/>
    </row>
    <row r="13" spans="1:40" ht="18" customHeight="1" x14ac:dyDescent="0.4">
      <c r="B13" s="49">
        <v>44221</v>
      </c>
      <c r="C13" s="53">
        <v>44222</v>
      </c>
      <c r="D13" s="15">
        <v>44223</v>
      </c>
      <c r="E13" s="53">
        <v>44224</v>
      </c>
      <c r="F13" s="15">
        <v>44225</v>
      </c>
      <c r="G13" s="53">
        <v>44226</v>
      </c>
      <c r="H13" s="53">
        <v>44227</v>
      </c>
      <c r="I13" s="53"/>
      <c r="J13" s="15">
        <v>44256</v>
      </c>
      <c r="K13" s="53">
        <v>44257</v>
      </c>
      <c r="L13" s="15">
        <v>44258</v>
      </c>
      <c r="M13" s="53">
        <v>44259</v>
      </c>
      <c r="N13" s="15">
        <v>44260</v>
      </c>
      <c r="O13" s="53">
        <v>44261</v>
      </c>
      <c r="P13" s="53">
        <v>44262</v>
      </c>
      <c r="Q13" s="53"/>
      <c r="R13" s="49">
        <v>44284</v>
      </c>
      <c r="S13" s="53">
        <v>44285</v>
      </c>
      <c r="T13" s="15">
        <v>44286</v>
      </c>
      <c r="U13" s="53">
        <v>44287</v>
      </c>
      <c r="V13" s="15">
        <v>44288</v>
      </c>
      <c r="W13" s="53">
        <v>44289</v>
      </c>
      <c r="X13" s="53">
        <v>44290</v>
      </c>
      <c r="Y13" s="53"/>
      <c r="Z13" s="49">
        <v>44312</v>
      </c>
      <c r="AA13" s="53">
        <v>44313</v>
      </c>
      <c r="AB13" s="15">
        <v>44314</v>
      </c>
      <c r="AC13" s="53">
        <v>44315</v>
      </c>
      <c r="AD13" s="53">
        <v>44316</v>
      </c>
      <c r="AE13" s="53">
        <v>44317</v>
      </c>
      <c r="AF13" s="53">
        <v>44318</v>
      </c>
      <c r="AG13" s="56"/>
      <c r="AH13" s="51"/>
    </row>
    <row r="14" spans="1:40" ht="18" customHeight="1" x14ac:dyDescent="0.4">
      <c r="B14" s="53">
        <v>44228</v>
      </c>
      <c r="C14" s="53">
        <v>44229</v>
      </c>
      <c r="D14" s="53">
        <v>44230</v>
      </c>
      <c r="E14" s="53">
        <v>44231</v>
      </c>
      <c r="F14" s="53">
        <v>44232</v>
      </c>
      <c r="G14" s="53">
        <v>44233</v>
      </c>
      <c r="H14" s="53">
        <v>44234</v>
      </c>
      <c r="I14" s="53"/>
      <c r="J14" s="53">
        <v>44263</v>
      </c>
      <c r="K14" s="53">
        <v>44264</v>
      </c>
      <c r="L14" s="53">
        <v>44265</v>
      </c>
      <c r="M14" s="53">
        <v>44266</v>
      </c>
      <c r="N14" s="53">
        <v>44267</v>
      </c>
      <c r="O14" s="53">
        <v>44268</v>
      </c>
      <c r="P14" s="53">
        <v>44269</v>
      </c>
      <c r="Q14" s="53"/>
      <c r="R14" s="15">
        <v>44291</v>
      </c>
      <c r="S14" s="53">
        <v>44292</v>
      </c>
      <c r="T14" s="53">
        <v>44293</v>
      </c>
      <c r="U14" s="53">
        <v>44294</v>
      </c>
      <c r="V14" s="53">
        <v>44295</v>
      </c>
      <c r="W14" s="53">
        <v>44296</v>
      </c>
      <c r="X14" s="53">
        <v>44297</v>
      </c>
      <c r="Y14" s="53"/>
      <c r="Z14" s="53">
        <v>44319</v>
      </c>
      <c r="AA14" s="53">
        <v>44320</v>
      </c>
      <c r="AB14" s="53">
        <v>44321</v>
      </c>
      <c r="AC14" s="53">
        <v>44322</v>
      </c>
      <c r="AD14" s="53">
        <v>44323</v>
      </c>
      <c r="AE14" s="53">
        <v>44324</v>
      </c>
      <c r="AF14" s="53">
        <v>44325</v>
      </c>
      <c r="AG14" s="56"/>
      <c r="AH14" s="51"/>
    </row>
    <row r="15" spans="1:40" ht="31.5" customHeight="1" x14ac:dyDescent="0.4">
      <c r="B15" s="134" t="str">
        <f>MonthHeaders</f>
        <v>SVIBANJ</v>
      </c>
      <c r="C15" s="134"/>
      <c r="D15" s="134"/>
      <c r="E15" s="134"/>
      <c r="F15" s="134"/>
      <c r="G15" s="134"/>
      <c r="H15" s="134"/>
      <c r="I15" s="113"/>
      <c r="J15" s="134" t="str">
        <f>MonthHeaders</f>
        <v>LIPANJ</v>
      </c>
      <c r="K15" s="134"/>
      <c r="L15" s="134"/>
      <c r="M15" s="134"/>
      <c r="N15" s="134"/>
      <c r="O15" s="134"/>
      <c r="P15" s="134"/>
      <c r="Q15" s="113"/>
      <c r="R15" s="134" t="str">
        <f>MonthHeaders</f>
        <v>SRPANJ</v>
      </c>
      <c r="S15" s="134"/>
      <c r="T15" s="134"/>
      <c r="U15" s="134"/>
      <c r="V15" s="134"/>
      <c r="W15" s="134"/>
      <c r="X15" s="134"/>
      <c r="Y15" s="113"/>
      <c r="Z15" s="134" t="str">
        <f>MonthHeaders</f>
        <v>KOLOVOZ</v>
      </c>
      <c r="AA15" s="134"/>
      <c r="AB15" s="134"/>
      <c r="AC15" s="134"/>
      <c r="AD15" s="134"/>
      <c r="AE15" s="134"/>
      <c r="AF15" s="134"/>
      <c r="AG15" s="51"/>
      <c r="AH15" s="51"/>
      <c r="AL15" s="33"/>
    </row>
    <row r="16" spans="1:40" ht="18" customHeight="1" x14ac:dyDescent="0.4">
      <c r="B16" s="114" t="str">
        <f t="array" ref="B16:H16">DayHeaders</f>
        <v>po</v>
      </c>
      <c r="C16" s="114" t="str">
        <v>ut</v>
      </c>
      <c r="D16" s="114" t="str">
        <v>sr</v>
      </c>
      <c r="E16" s="114" t="str">
        <v>če</v>
      </c>
      <c r="F16" s="114" t="str">
        <v>pe</v>
      </c>
      <c r="G16" s="114" t="str">
        <v>su</v>
      </c>
      <c r="H16" s="114" t="str">
        <v>ne</v>
      </c>
      <c r="I16" s="114"/>
      <c r="J16" s="114" t="str">
        <f t="array" ref="J16:P16">DayHeaders</f>
        <v>po</v>
      </c>
      <c r="K16" s="114" t="str">
        <v>ut</v>
      </c>
      <c r="L16" s="114" t="str">
        <v>sr</v>
      </c>
      <c r="M16" s="114" t="str">
        <v>če</v>
      </c>
      <c r="N16" s="114" t="str">
        <v>pe</v>
      </c>
      <c r="O16" s="114" t="str">
        <v>su</v>
      </c>
      <c r="P16" s="114" t="str">
        <v>ne</v>
      </c>
      <c r="Q16" s="114"/>
      <c r="R16" s="114" t="str">
        <f t="array" ref="R16:X16">DayHeaders</f>
        <v>po</v>
      </c>
      <c r="S16" s="114" t="str">
        <v>ut</v>
      </c>
      <c r="T16" s="114" t="str">
        <v>sr</v>
      </c>
      <c r="U16" s="114" t="str">
        <v>če</v>
      </c>
      <c r="V16" s="114" t="str">
        <v>pe</v>
      </c>
      <c r="W16" s="114" t="str">
        <v>su</v>
      </c>
      <c r="X16" s="114" t="str">
        <v>ne</v>
      </c>
      <c r="Y16" s="114"/>
      <c r="Z16" s="114" t="str">
        <f t="array" ref="Z16:AF16">DayHeaders</f>
        <v>po</v>
      </c>
      <c r="AA16" s="114" t="str">
        <v>ut</v>
      </c>
      <c r="AB16" s="114" t="str">
        <v>sr</v>
      </c>
      <c r="AC16" s="114" t="str">
        <v>če</v>
      </c>
      <c r="AD16" s="114" t="str">
        <v>pe</v>
      </c>
      <c r="AE16" s="114" t="str">
        <v>su</v>
      </c>
      <c r="AF16" s="114" t="str">
        <v>ne</v>
      </c>
      <c r="AG16" s="51"/>
      <c r="AH16" s="51"/>
    </row>
    <row r="17" spans="2:34" ht="18" customHeight="1" x14ac:dyDescent="0.4">
      <c r="B17" s="59">
        <f t="array" ref="B17:H22">Svi</f>
        <v>44312</v>
      </c>
      <c r="C17" s="59">
        <v>44313</v>
      </c>
      <c r="D17" s="59">
        <v>44314</v>
      </c>
      <c r="E17" s="115">
        <v>44315</v>
      </c>
      <c r="F17" s="15">
        <v>44316</v>
      </c>
      <c r="G17" s="115">
        <v>44317</v>
      </c>
      <c r="H17" s="59">
        <v>44318</v>
      </c>
      <c r="I17" s="59"/>
      <c r="J17" s="14">
        <f t="array" ref="J17:P22">Lip</f>
        <v>44347</v>
      </c>
      <c r="K17" s="59">
        <v>44348</v>
      </c>
      <c r="L17" s="14">
        <v>44349</v>
      </c>
      <c r="M17" s="59">
        <v>44350</v>
      </c>
      <c r="N17" s="14">
        <v>44351</v>
      </c>
      <c r="O17" s="115">
        <v>44352</v>
      </c>
      <c r="P17" s="59">
        <v>44353</v>
      </c>
      <c r="Q17" s="59"/>
      <c r="R17" s="53">
        <f t="array" ref="R17:X22">Srp</f>
        <v>44375</v>
      </c>
      <c r="S17" s="59">
        <v>44376</v>
      </c>
      <c r="T17" s="14">
        <v>44377</v>
      </c>
      <c r="U17" s="115">
        <v>44378</v>
      </c>
      <c r="V17" s="15">
        <v>44379</v>
      </c>
      <c r="W17" s="116">
        <v>44380</v>
      </c>
      <c r="X17" s="59">
        <v>44381</v>
      </c>
      <c r="Y17" s="59"/>
      <c r="Z17" s="59">
        <f t="array" ref="Z17:AF22">Kol</f>
        <v>44403</v>
      </c>
      <c r="AA17" s="59">
        <v>44404</v>
      </c>
      <c r="AB17" s="59">
        <v>44405</v>
      </c>
      <c r="AC17" s="59">
        <v>44406</v>
      </c>
      <c r="AD17" s="59">
        <v>44407</v>
      </c>
      <c r="AE17" s="14">
        <v>44408</v>
      </c>
      <c r="AF17" s="59">
        <v>44409</v>
      </c>
      <c r="AG17" s="51"/>
      <c r="AH17" s="51"/>
    </row>
    <row r="18" spans="2:34" ht="18" customHeight="1" x14ac:dyDescent="0.4">
      <c r="B18" s="49">
        <v>44319</v>
      </c>
      <c r="C18" s="59">
        <v>44320</v>
      </c>
      <c r="D18" s="14">
        <v>44321</v>
      </c>
      <c r="E18" s="115">
        <v>44322</v>
      </c>
      <c r="F18" s="15">
        <v>44323</v>
      </c>
      <c r="G18" s="115">
        <v>44324</v>
      </c>
      <c r="H18" s="59">
        <v>44325</v>
      </c>
      <c r="I18" s="59"/>
      <c r="J18" s="49">
        <v>44354</v>
      </c>
      <c r="K18" s="14">
        <v>44355</v>
      </c>
      <c r="L18" s="14">
        <v>44356</v>
      </c>
      <c r="M18" s="115">
        <v>44357</v>
      </c>
      <c r="N18" s="15">
        <v>44358</v>
      </c>
      <c r="O18" s="115">
        <v>44359</v>
      </c>
      <c r="P18" s="59">
        <v>44360</v>
      </c>
      <c r="Q18" s="59"/>
      <c r="R18" s="49">
        <v>44382</v>
      </c>
      <c r="S18" s="14">
        <v>44383</v>
      </c>
      <c r="T18" s="14">
        <v>44384</v>
      </c>
      <c r="U18" s="115">
        <v>44385</v>
      </c>
      <c r="V18" s="15">
        <v>44386</v>
      </c>
      <c r="W18" s="116">
        <v>44387</v>
      </c>
      <c r="X18" s="59">
        <v>44388</v>
      </c>
      <c r="Y18" s="59"/>
      <c r="Z18" s="43">
        <v>44410</v>
      </c>
      <c r="AA18" s="14">
        <v>44411</v>
      </c>
      <c r="AB18" s="14">
        <v>44412</v>
      </c>
      <c r="AC18" s="59">
        <v>44413</v>
      </c>
      <c r="AD18" s="14">
        <v>44414</v>
      </c>
      <c r="AE18" s="14">
        <v>44415</v>
      </c>
      <c r="AF18" s="59">
        <v>44416</v>
      </c>
      <c r="AG18" s="51"/>
      <c r="AH18" s="51"/>
    </row>
    <row r="19" spans="2:34" ht="18" customHeight="1" x14ac:dyDescent="0.4">
      <c r="B19" s="49">
        <v>44326</v>
      </c>
      <c r="C19" s="59">
        <v>44327</v>
      </c>
      <c r="D19" s="14">
        <v>44328</v>
      </c>
      <c r="E19" s="116">
        <v>44329</v>
      </c>
      <c r="F19" s="15">
        <v>44330</v>
      </c>
      <c r="G19" s="115">
        <v>44331</v>
      </c>
      <c r="H19" s="59">
        <v>44332</v>
      </c>
      <c r="I19" s="59"/>
      <c r="J19" s="49">
        <v>44361</v>
      </c>
      <c r="K19" s="14">
        <v>44362</v>
      </c>
      <c r="L19" s="14">
        <v>44363</v>
      </c>
      <c r="M19" s="115">
        <v>44364</v>
      </c>
      <c r="N19" s="15">
        <v>44365</v>
      </c>
      <c r="O19" s="116">
        <v>44366</v>
      </c>
      <c r="P19" s="59">
        <v>44367</v>
      </c>
      <c r="Q19" s="59"/>
      <c r="R19" s="49">
        <v>44389</v>
      </c>
      <c r="S19" s="14">
        <v>44390</v>
      </c>
      <c r="T19" s="14">
        <v>44391</v>
      </c>
      <c r="U19" s="115">
        <v>44392</v>
      </c>
      <c r="V19" s="15">
        <v>44393</v>
      </c>
      <c r="W19" s="116">
        <v>44394</v>
      </c>
      <c r="X19" s="59">
        <v>44395</v>
      </c>
      <c r="Y19" s="59"/>
      <c r="Z19" s="43">
        <v>44417</v>
      </c>
      <c r="AA19" s="14">
        <v>44418</v>
      </c>
      <c r="AB19" s="14">
        <v>44419</v>
      </c>
      <c r="AC19" s="59">
        <v>44420</v>
      </c>
      <c r="AD19" s="14">
        <v>44421</v>
      </c>
      <c r="AE19" s="14">
        <v>44422</v>
      </c>
      <c r="AF19" s="59">
        <v>44423</v>
      </c>
      <c r="AG19" s="51"/>
      <c r="AH19" s="51"/>
    </row>
    <row r="20" spans="2:34" ht="18" customHeight="1" x14ac:dyDescent="0.4">
      <c r="B20" s="49">
        <v>44333</v>
      </c>
      <c r="C20" s="59">
        <v>44334</v>
      </c>
      <c r="D20" s="14">
        <v>44335</v>
      </c>
      <c r="E20" s="115">
        <v>44336</v>
      </c>
      <c r="F20" s="15">
        <v>44337</v>
      </c>
      <c r="G20" s="115">
        <v>44338</v>
      </c>
      <c r="H20" s="59">
        <v>44339</v>
      </c>
      <c r="I20" s="59"/>
      <c r="J20" s="49">
        <v>44368</v>
      </c>
      <c r="K20" s="14">
        <v>44369</v>
      </c>
      <c r="L20" s="14">
        <v>44370</v>
      </c>
      <c r="M20" s="115">
        <v>44371</v>
      </c>
      <c r="N20" s="15">
        <v>44372</v>
      </c>
      <c r="O20" s="116">
        <v>44373</v>
      </c>
      <c r="P20" s="59">
        <v>44374</v>
      </c>
      <c r="Q20" s="59"/>
      <c r="R20" s="49">
        <v>44396</v>
      </c>
      <c r="S20" s="14">
        <v>44397</v>
      </c>
      <c r="T20" s="14">
        <v>44398</v>
      </c>
      <c r="U20" s="115">
        <v>44399</v>
      </c>
      <c r="V20" s="15">
        <v>44400</v>
      </c>
      <c r="W20" s="116">
        <v>44401</v>
      </c>
      <c r="X20" s="59">
        <v>44402</v>
      </c>
      <c r="Y20" s="59"/>
      <c r="Z20" s="43">
        <v>44424</v>
      </c>
      <c r="AA20" s="14">
        <v>44425</v>
      </c>
      <c r="AB20" s="14">
        <v>44426</v>
      </c>
      <c r="AC20" s="59">
        <v>44427</v>
      </c>
      <c r="AD20" s="14">
        <v>44428</v>
      </c>
      <c r="AE20" s="14">
        <v>44429</v>
      </c>
      <c r="AF20" s="59">
        <v>44430</v>
      </c>
      <c r="AG20" s="51"/>
      <c r="AH20" s="51"/>
    </row>
    <row r="21" spans="2:34" ht="18" customHeight="1" x14ac:dyDescent="0.4">
      <c r="B21" s="49">
        <v>44340</v>
      </c>
      <c r="C21" s="59">
        <v>44341</v>
      </c>
      <c r="D21" s="14">
        <v>44342</v>
      </c>
      <c r="E21" s="115">
        <v>44343</v>
      </c>
      <c r="F21" s="15">
        <v>44344</v>
      </c>
      <c r="G21" s="59">
        <v>44345</v>
      </c>
      <c r="H21" s="59">
        <v>44346</v>
      </c>
      <c r="I21" s="59"/>
      <c r="J21" s="49">
        <v>44375</v>
      </c>
      <c r="K21" s="14">
        <v>44376</v>
      </c>
      <c r="L21" s="59">
        <v>44377</v>
      </c>
      <c r="M21" s="115">
        <v>44378</v>
      </c>
      <c r="N21" s="53">
        <v>44379</v>
      </c>
      <c r="O21" s="115">
        <v>44380</v>
      </c>
      <c r="P21" s="59">
        <v>44381</v>
      </c>
      <c r="Q21" s="59"/>
      <c r="R21" s="49">
        <v>44403</v>
      </c>
      <c r="S21" s="14">
        <v>44404</v>
      </c>
      <c r="T21" s="14">
        <v>44405</v>
      </c>
      <c r="U21" s="59">
        <v>44406</v>
      </c>
      <c r="V21" s="14">
        <v>44407</v>
      </c>
      <c r="W21" s="59">
        <v>44408</v>
      </c>
      <c r="X21" s="59">
        <v>44409</v>
      </c>
      <c r="Y21" s="59"/>
      <c r="Z21" s="43">
        <v>44431</v>
      </c>
      <c r="AA21" s="14">
        <v>44432</v>
      </c>
      <c r="AB21" s="14">
        <v>44433</v>
      </c>
      <c r="AC21" s="59">
        <v>44434</v>
      </c>
      <c r="AD21" s="14">
        <v>44435</v>
      </c>
      <c r="AE21" s="14">
        <v>44436</v>
      </c>
      <c r="AF21" s="59">
        <v>44437</v>
      </c>
      <c r="AG21" s="51"/>
      <c r="AH21" s="51"/>
    </row>
    <row r="22" spans="2:34" ht="18" customHeight="1" x14ac:dyDescent="0.4">
      <c r="B22" s="43">
        <v>44347</v>
      </c>
      <c r="C22" s="59">
        <v>44348</v>
      </c>
      <c r="D22" s="59">
        <v>44349</v>
      </c>
      <c r="E22" s="59">
        <v>44350</v>
      </c>
      <c r="F22" s="59">
        <v>44351</v>
      </c>
      <c r="G22" s="59">
        <v>44352</v>
      </c>
      <c r="H22" s="59">
        <v>44353</v>
      </c>
      <c r="I22" s="59"/>
      <c r="J22" s="59">
        <v>44382</v>
      </c>
      <c r="K22" s="59">
        <v>44383</v>
      </c>
      <c r="L22" s="59">
        <v>44384</v>
      </c>
      <c r="M22" s="59">
        <v>44385</v>
      </c>
      <c r="N22" s="59">
        <v>44386</v>
      </c>
      <c r="O22" s="59">
        <v>44387</v>
      </c>
      <c r="P22" s="59">
        <v>44388</v>
      </c>
      <c r="Q22" s="59"/>
      <c r="R22" s="59">
        <v>44410</v>
      </c>
      <c r="S22" s="59">
        <v>44411</v>
      </c>
      <c r="T22" s="59">
        <v>44412</v>
      </c>
      <c r="U22" s="59">
        <v>44413</v>
      </c>
      <c r="V22" s="59">
        <v>44414</v>
      </c>
      <c r="W22" s="59">
        <v>44415</v>
      </c>
      <c r="X22" s="59">
        <v>44416</v>
      </c>
      <c r="Y22" s="59"/>
      <c r="Z22" s="43">
        <v>44438</v>
      </c>
      <c r="AA22" s="59">
        <v>44439</v>
      </c>
      <c r="AB22" s="59">
        <v>44440</v>
      </c>
      <c r="AC22" s="59">
        <v>44441</v>
      </c>
      <c r="AD22" s="59">
        <v>44442</v>
      </c>
      <c r="AE22" s="59">
        <v>44443</v>
      </c>
      <c r="AF22" s="59">
        <v>44444</v>
      </c>
      <c r="AG22" s="51"/>
      <c r="AH22" s="51"/>
    </row>
    <row r="23" spans="2:34" ht="31.5" customHeight="1" x14ac:dyDescent="0.4">
      <c r="B23" s="134" t="str">
        <f>MonthHeaders</f>
        <v>RUJAN</v>
      </c>
      <c r="C23" s="134"/>
      <c r="D23" s="134"/>
      <c r="E23" s="134"/>
      <c r="F23" s="134"/>
      <c r="G23" s="134"/>
      <c r="H23" s="134"/>
      <c r="I23" s="113"/>
      <c r="J23" s="134" t="str">
        <f>MonthHeaders</f>
        <v>LISTOPAD</v>
      </c>
      <c r="K23" s="134"/>
      <c r="L23" s="134"/>
      <c r="M23" s="134"/>
      <c r="N23" s="134"/>
      <c r="O23" s="134"/>
      <c r="P23" s="134"/>
      <c r="Q23" s="113"/>
      <c r="R23" s="134" t="str">
        <f>MonthHeaders</f>
        <v>STUDENI</v>
      </c>
      <c r="S23" s="134"/>
      <c r="T23" s="134"/>
      <c r="U23" s="134"/>
      <c r="V23" s="134"/>
      <c r="W23" s="134"/>
      <c r="X23" s="134"/>
      <c r="Y23" s="113"/>
      <c r="Z23" s="134" t="str">
        <f>MonthHeaders</f>
        <v>PROSINAC</v>
      </c>
      <c r="AA23" s="134"/>
      <c r="AB23" s="134"/>
      <c r="AC23" s="134"/>
      <c r="AD23" s="134"/>
      <c r="AE23" s="134"/>
      <c r="AF23" s="134"/>
      <c r="AG23" s="51"/>
      <c r="AH23" s="51"/>
    </row>
    <row r="24" spans="2:34" ht="18" customHeight="1" x14ac:dyDescent="0.4">
      <c r="B24" s="114" t="str">
        <f t="array" ref="B24:H24">DayHeaders</f>
        <v>po</v>
      </c>
      <c r="C24" s="114" t="str">
        <v>ut</v>
      </c>
      <c r="D24" s="114" t="str">
        <v>sr</v>
      </c>
      <c r="E24" s="114" t="str">
        <v>če</v>
      </c>
      <c r="F24" s="114" t="str">
        <v>pe</v>
      </c>
      <c r="G24" s="114" t="str">
        <v>su</v>
      </c>
      <c r="H24" s="114" t="str">
        <v>ne</v>
      </c>
      <c r="I24" s="114"/>
      <c r="J24" s="114" t="str">
        <f t="array" ref="J24:P24">DayHeaders</f>
        <v>po</v>
      </c>
      <c r="K24" s="114" t="str">
        <v>ut</v>
      </c>
      <c r="L24" s="114" t="str">
        <v>sr</v>
      </c>
      <c r="M24" s="114" t="str">
        <v>če</v>
      </c>
      <c r="N24" s="114" t="str">
        <v>pe</v>
      </c>
      <c r="O24" s="114" t="str">
        <v>su</v>
      </c>
      <c r="P24" s="114" t="str">
        <v>ne</v>
      </c>
      <c r="Q24" s="114"/>
      <c r="R24" s="114" t="str">
        <f t="array" ref="R24:X24">DayHeaders</f>
        <v>po</v>
      </c>
      <c r="S24" s="114" t="str">
        <v>ut</v>
      </c>
      <c r="T24" s="114" t="str">
        <v>sr</v>
      </c>
      <c r="U24" s="114" t="str">
        <v>če</v>
      </c>
      <c r="V24" s="114" t="str">
        <v>pe</v>
      </c>
      <c r="W24" s="114" t="str">
        <v>su</v>
      </c>
      <c r="X24" s="114" t="str">
        <v>ne</v>
      </c>
      <c r="Y24" s="114"/>
      <c r="Z24" s="114" t="str">
        <f t="array" ref="Z24:AF24">DayHeaders</f>
        <v>po</v>
      </c>
      <c r="AA24" s="114" t="str">
        <v>ut</v>
      </c>
      <c r="AB24" s="114" t="str">
        <v>sr</v>
      </c>
      <c r="AC24" s="114" t="str">
        <v>če</v>
      </c>
      <c r="AD24" s="114" t="str">
        <v>pe</v>
      </c>
      <c r="AE24" s="114" t="str">
        <v>su</v>
      </c>
      <c r="AF24" s="114" t="str">
        <v>ne</v>
      </c>
      <c r="AG24" s="51"/>
      <c r="AH24" s="51"/>
    </row>
    <row r="25" spans="2:34" ht="18" customHeight="1" x14ac:dyDescent="0.4">
      <c r="B25" s="59">
        <f t="array" ref="B25:H30">Ruj</f>
        <v>44438</v>
      </c>
      <c r="C25" s="14">
        <v>44439</v>
      </c>
      <c r="D25" s="14">
        <v>44440</v>
      </c>
      <c r="E25" s="59">
        <v>44441</v>
      </c>
      <c r="F25" s="14">
        <v>44442</v>
      </c>
      <c r="G25" s="14">
        <v>44443</v>
      </c>
      <c r="H25" s="59">
        <v>44444</v>
      </c>
      <c r="I25" s="59"/>
      <c r="J25" s="59">
        <f t="array" ref="J25:P30">Lis</f>
        <v>44466</v>
      </c>
      <c r="K25" s="59">
        <v>44467</v>
      </c>
      <c r="L25" s="59">
        <v>44468</v>
      </c>
      <c r="M25" s="59">
        <v>44469</v>
      </c>
      <c r="N25" s="14">
        <v>44470</v>
      </c>
      <c r="O25" s="14">
        <v>44471</v>
      </c>
      <c r="P25" s="59">
        <v>44472</v>
      </c>
      <c r="Q25" s="59"/>
      <c r="R25" s="43">
        <f t="array" ref="R25:X30">Stu</f>
        <v>44501</v>
      </c>
      <c r="S25" s="59">
        <v>44502</v>
      </c>
      <c r="T25" s="59">
        <v>44503</v>
      </c>
      <c r="U25" s="59">
        <v>44504</v>
      </c>
      <c r="V25" s="59">
        <v>44505</v>
      </c>
      <c r="W25" s="14">
        <v>44506</v>
      </c>
      <c r="X25" s="59">
        <v>44507</v>
      </c>
      <c r="Y25" s="59"/>
      <c r="Z25" s="59">
        <f t="array" ref="Z25:AF30">Pro</f>
        <v>44529</v>
      </c>
      <c r="AA25" s="14">
        <v>44530</v>
      </c>
      <c r="AB25" s="14">
        <v>44531</v>
      </c>
      <c r="AC25" s="59">
        <v>44532</v>
      </c>
      <c r="AD25" s="14">
        <v>44533</v>
      </c>
      <c r="AE25" s="14">
        <v>44534</v>
      </c>
      <c r="AF25" s="59">
        <v>44535</v>
      </c>
      <c r="AG25" s="51"/>
      <c r="AH25" s="51"/>
    </row>
    <row r="26" spans="2:34" ht="18" customHeight="1" x14ac:dyDescent="0.4">
      <c r="B26" s="43">
        <v>44445</v>
      </c>
      <c r="C26" s="14">
        <v>44446</v>
      </c>
      <c r="D26" s="14">
        <v>44447</v>
      </c>
      <c r="E26" s="59">
        <v>44448</v>
      </c>
      <c r="F26" s="14">
        <v>44449</v>
      </c>
      <c r="G26" s="14">
        <v>44450</v>
      </c>
      <c r="H26" s="59">
        <v>44451</v>
      </c>
      <c r="I26" s="59"/>
      <c r="J26" s="43">
        <v>44473</v>
      </c>
      <c r="K26" s="14">
        <v>44474</v>
      </c>
      <c r="L26" s="14">
        <v>44475</v>
      </c>
      <c r="M26" s="59">
        <v>44476</v>
      </c>
      <c r="N26" s="14">
        <v>44477</v>
      </c>
      <c r="O26" s="14">
        <v>44478</v>
      </c>
      <c r="P26" s="59">
        <v>44479</v>
      </c>
      <c r="Q26" s="59"/>
      <c r="R26" s="43">
        <v>44508</v>
      </c>
      <c r="S26" s="14">
        <v>44509</v>
      </c>
      <c r="T26" s="14">
        <v>44510</v>
      </c>
      <c r="U26" s="59">
        <v>44511</v>
      </c>
      <c r="V26" s="14">
        <v>44512</v>
      </c>
      <c r="W26" s="14">
        <v>44513</v>
      </c>
      <c r="X26" s="59">
        <v>44514</v>
      </c>
      <c r="Y26" s="59"/>
      <c r="Z26" s="43">
        <v>44536</v>
      </c>
      <c r="AA26" s="14">
        <v>44537</v>
      </c>
      <c r="AB26" s="14">
        <v>44538</v>
      </c>
      <c r="AC26" s="59">
        <v>44539</v>
      </c>
      <c r="AD26" s="14">
        <v>44540</v>
      </c>
      <c r="AE26" s="14">
        <v>44541</v>
      </c>
      <c r="AF26" s="59">
        <v>44542</v>
      </c>
      <c r="AG26" s="51"/>
      <c r="AH26" s="51"/>
    </row>
    <row r="27" spans="2:34" ht="18" customHeight="1" x14ac:dyDescent="0.4">
      <c r="B27" s="43">
        <v>44452</v>
      </c>
      <c r="C27" s="14">
        <v>44453</v>
      </c>
      <c r="D27" s="14">
        <v>44454</v>
      </c>
      <c r="E27" s="59">
        <v>44455</v>
      </c>
      <c r="F27" s="14">
        <v>44456</v>
      </c>
      <c r="G27" s="14">
        <v>44457</v>
      </c>
      <c r="H27" s="59">
        <v>44458</v>
      </c>
      <c r="I27" s="59"/>
      <c r="J27" s="43">
        <v>44480</v>
      </c>
      <c r="K27" s="14">
        <v>44481</v>
      </c>
      <c r="L27" s="14">
        <v>44482</v>
      </c>
      <c r="M27" s="59">
        <v>44483</v>
      </c>
      <c r="N27" s="14">
        <v>44484</v>
      </c>
      <c r="O27" s="14">
        <v>44485</v>
      </c>
      <c r="P27" s="59">
        <v>44486</v>
      </c>
      <c r="Q27" s="59"/>
      <c r="R27" s="43">
        <v>44515</v>
      </c>
      <c r="S27" s="14">
        <v>44516</v>
      </c>
      <c r="T27" s="14">
        <v>44517</v>
      </c>
      <c r="U27" s="59">
        <v>44518</v>
      </c>
      <c r="V27" s="14">
        <v>44519</v>
      </c>
      <c r="W27" s="14">
        <v>44520</v>
      </c>
      <c r="X27" s="59">
        <v>44521</v>
      </c>
      <c r="Y27" s="59"/>
      <c r="Z27" s="43">
        <v>44543</v>
      </c>
      <c r="AA27" s="14">
        <v>44544</v>
      </c>
      <c r="AB27" s="14">
        <v>44545</v>
      </c>
      <c r="AC27" s="59">
        <v>44546</v>
      </c>
      <c r="AD27" s="14">
        <v>44547</v>
      </c>
      <c r="AE27" s="14">
        <v>44548</v>
      </c>
      <c r="AF27" s="59">
        <v>44549</v>
      </c>
      <c r="AG27" s="51"/>
      <c r="AH27" s="51"/>
    </row>
    <row r="28" spans="2:34" ht="18" customHeight="1" x14ac:dyDescent="0.4">
      <c r="B28" s="43">
        <v>44459</v>
      </c>
      <c r="C28" s="14">
        <v>44460</v>
      </c>
      <c r="D28" s="14">
        <v>44461</v>
      </c>
      <c r="E28" s="59">
        <v>44462</v>
      </c>
      <c r="F28" s="14">
        <v>44463</v>
      </c>
      <c r="G28" s="14">
        <v>44464</v>
      </c>
      <c r="H28" s="59">
        <v>44465</v>
      </c>
      <c r="I28" s="59"/>
      <c r="J28" s="43">
        <v>44487</v>
      </c>
      <c r="K28" s="14">
        <v>44488</v>
      </c>
      <c r="L28" s="14">
        <v>44489</v>
      </c>
      <c r="M28" s="59">
        <v>44490</v>
      </c>
      <c r="N28" s="14">
        <v>44491</v>
      </c>
      <c r="O28" s="14">
        <v>44492</v>
      </c>
      <c r="P28" s="59">
        <v>44493</v>
      </c>
      <c r="Q28" s="59"/>
      <c r="R28" s="43">
        <v>44522</v>
      </c>
      <c r="S28" s="14">
        <v>44523</v>
      </c>
      <c r="T28" s="14">
        <v>44524</v>
      </c>
      <c r="U28" s="59">
        <v>44525</v>
      </c>
      <c r="V28" s="14">
        <v>44526</v>
      </c>
      <c r="W28" s="14">
        <v>44527</v>
      </c>
      <c r="X28" s="59">
        <v>44528</v>
      </c>
      <c r="Y28" s="59"/>
      <c r="Z28" s="43">
        <v>44550</v>
      </c>
      <c r="AA28" s="14">
        <v>44551</v>
      </c>
      <c r="AB28" s="14">
        <v>44552</v>
      </c>
      <c r="AC28" s="59">
        <v>44553</v>
      </c>
      <c r="AD28" s="14">
        <v>44554</v>
      </c>
      <c r="AE28" s="14">
        <v>44555</v>
      </c>
      <c r="AF28" s="59">
        <v>44556</v>
      </c>
      <c r="AG28" s="51"/>
      <c r="AH28" s="51"/>
    </row>
    <row r="29" spans="2:34" ht="18" customHeight="1" x14ac:dyDescent="0.4">
      <c r="B29" s="43">
        <v>44466</v>
      </c>
      <c r="C29" s="14">
        <v>44467</v>
      </c>
      <c r="D29" s="14">
        <v>44468</v>
      </c>
      <c r="E29" s="59">
        <v>44469</v>
      </c>
      <c r="F29" s="59">
        <v>44470</v>
      </c>
      <c r="G29" s="59">
        <v>44471</v>
      </c>
      <c r="H29" s="59">
        <v>44472</v>
      </c>
      <c r="I29" s="59"/>
      <c r="J29" s="43">
        <v>44494</v>
      </c>
      <c r="K29" s="14">
        <v>44495</v>
      </c>
      <c r="L29" s="14">
        <v>44496</v>
      </c>
      <c r="M29" s="59">
        <v>44497</v>
      </c>
      <c r="N29" s="14">
        <v>44498</v>
      </c>
      <c r="O29" s="14">
        <v>44499</v>
      </c>
      <c r="P29" s="59">
        <v>44500</v>
      </c>
      <c r="Q29" s="59"/>
      <c r="R29" s="43">
        <v>44529</v>
      </c>
      <c r="S29" s="14">
        <v>44530</v>
      </c>
      <c r="T29" s="14">
        <v>44531</v>
      </c>
      <c r="U29" s="59">
        <v>44532</v>
      </c>
      <c r="V29" s="14">
        <v>44533</v>
      </c>
      <c r="W29" s="59">
        <v>44534</v>
      </c>
      <c r="X29" s="59">
        <v>44535</v>
      </c>
      <c r="Y29" s="59"/>
      <c r="Z29" s="43">
        <v>44557</v>
      </c>
      <c r="AA29" s="14">
        <v>44558</v>
      </c>
      <c r="AB29" s="14">
        <v>44559</v>
      </c>
      <c r="AC29" s="59">
        <v>44560</v>
      </c>
      <c r="AD29" s="14">
        <v>44561</v>
      </c>
      <c r="AE29" s="59">
        <v>44562</v>
      </c>
      <c r="AF29" s="59">
        <v>44563</v>
      </c>
      <c r="AG29" s="51"/>
      <c r="AH29" s="51"/>
    </row>
    <row r="30" spans="2:34" ht="18" customHeight="1" x14ac:dyDescent="0.4">
      <c r="B30" s="59">
        <v>44473</v>
      </c>
      <c r="C30" s="59">
        <v>44474</v>
      </c>
      <c r="D30" s="59">
        <v>44475</v>
      </c>
      <c r="E30" s="59">
        <v>44476</v>
      </c>
      <c r="F30" s="59">
        <v>44477</v>
      </c>
      <c r="G30" s="59">
        <v>44478</v>
      </c>
      <c r="H30" s="59">
        <v>44479</v>
      </c>
      <c r="I30" s="59"/>
      <c r="J30" s="59">
        <v>44501</v>
      </c>
      <c r="K30" s="59">
        <v>44502</v>
      </c>
      <c r="L30" s="59">
        <v>44503</v>
      </c>
      <c r="M30" s="59">
        <v>44504</v>
      </c>
      <c r="N30" s="59">
        <v>44505</v>
      </c>
      <c r="O30" s="59">
        <v>44506</v>
      </c>
      <c r="P30" s="59">
        <v>44507</v>
      </c>
      <c r="Q30" s="59"/>
      <c r="R30" s="14">
        <v>44536</v>
      </c>
      <c r="S30" s="59">
        <v>44537</v>
      </c>
      <c r="T30" s="59">
        <v>44538</v>
      </c>
      <c r="U30" s="59">
        <v>44539</v>
      </c>
      <c r="V30" s="59">
        <v>44540</v>
      </c>
      <c r="W30" s="59">
        <v>44541</v>
      </c>
      <c r="X30" s="59">
        <v>44542</v>
      </c>
      <c r="Y30" s="59"/>
      <c r="Z30" s="59">
        <v>44564</v>
      </c>
      <c r="AA30" s="59">
        <v>44565</v>
      </c>
      <c r="AB30" s="59">
        <v>44566</v>
      </c>
      <c r="AC30" s="59">
        <v>44567</v>
      </c>
      <c r="AD30" s="59">
        <v>44568</v>
      </c>
      <c r="AE30" s="59">
        <v>44569</v>
      </c>
      <c r="AF30" s="59">
        <v>44570</v>
      </c>
      <c r="AG30" s="51"/>
      <c r="AH30" s="51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1" priority="12">
      <formula>MONTH(B9)&lt;&gt;MONTH($B$11)</formula>
    </cfRule>
  </conditionalFormatting>
  <conditionalFormatting sqref="J9:Q14">
    <cfRule type="expression" dxfId="10" priority="11">
      <formula>MONTH(J9)&lt;&gt;MONTH($J$11)</formula>
    </cfRule>
  </conditionalFormatting>
  <conditionalFormatting sqref="R9:Y14">
    <cfRule type="expression" dxfId="9" priority="10">
      <formula>MONTH(R9)&lt;&gt;MONTH($R$11)</formula>
    </cfRule>
  </conditionalFormatting>
  <conditionalFormatting sqref="Z9:AF14">
    <cfRule type="expression" dxfId="8" priority="9">
      <formula>MONTH(Z9)&lt;&gt;MONTH($Z$11)</formula>
    </cfRule>
  </conditionalFormatting>
  <conditionalFormatting sqref="B17:I22">
    <cfRule type="expression" dxfId="7" priority="8">
      <formula>MONTH(B17)&lt;&gt;MONTH($B$19)</formula>
    </cfRule>
  </conditionalFormatting>
  <conditionalFormatting sqref="J17:Q22">
    <cfRule type="expression" dxfId="6" priority="7">
      <formula>MONTH(J17)&lt;&gt;MONTH($J$19)</formula>
    </cfRule>
  </conditionalFormatting>
  <conditionalFormatting sqref="R17:Y22">
    <cfRule type="expression" dxfId="5" priority="6">
      <formula>MONTH(R17)&lt;&gt;MONTH($R$19)</formula>
    </cfRule>
  </conditionalFormatting>
  <conditionalFormatting sqref="Z17:AF22">
    <cfRule type="expression" dxfId="4" priority="5">
      <formula>MONTH(Z17)&lt;&gt;MONTH($Z$19)</formula>
    </cfRule>
  </conditionalFormatting>
  <conditionalFormatting sqref="B25:I30">
    <cfRule type="expression" dxfId="3" priority="4">
      <formula>MONTH(B25)&lt;&gt;MONTH($B$27)</formula>
    </cfRule>
  </conditionalFormatting>
  <conditionalFormatting sqref="J25:Q30">
    <cfRule type="expression" dxfId="2" priority="3">
      <formula>MONTH(J25)&lt;&gt;MONTH($J$27)</formula>
    </cfRule>
  </conditionalFormatting>
  <conditionalFormatting sqref="R25:Y30">
    <cfRule type="expression" dxfId="1" priority="2">
      <formula>MONTH(R25)&lt;&gt;MONTH($R$27)</formula>
    </cfRule>
  </conditionalFormatting>
  <conditionalFormatting sqref="Z25:AF30">
    <cfRule type="expression" dxfId="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D00-000000000000}"/>
    <dataValidation allowBlank="1" showInputMessage="1" showErrorMessage="1" prompt="Dani u tjedan za mjesec iz ćelije iznad ove navedeni su u rasponu ćelija od I4 do O4" sqref="J8" xr:uid="{00000000-0002-0000-0D00-000001000000}"/>
    <dataValidation allowBlank="1" showInputMessage="1" showErrorMessage="1" prompt="Dani u tjedan za mjesec iz ćelije iznad ove navedeni su u rasponu ćelija od P4 do V4" sqref="R8" xr:uid="{00000000-0002-0000-0D00-000002000000}"/>
    <dataValidation allowBlank="1" showInputMessage="1" showErrorMessage="1" prompt="Dani u tjedan za mjesec iz ćelije iznad ove navedeni su u rasponu ćelija od W4 do AC4" sqref="Z8" xr:uid="{00000000-0002-0000-0D00-000003000000}"/>
    <dataValidation allowBlank="1" showInputMessage="1" showErrorMessage="1" prompt="Dani u tjedan za mjesec iz ćelije iznad ove navedeni su u rasponu ćelija od B12 do H12" sqref="B16" xr:uid="{00000000-0002-0000-0D00-000004000000}"/>
    <dataValidation allowBlank="1" showInputMessage="1" showErrorMessage="1" prompt="Dani u tjedan za mjesec iz ćelije iznad ove navedeni su u rasponu ćelija od I12 do O12" sqref="J16" xr:uid="{00000000-0002-0000-0D00-000005000000}"/>
    <dataValidation allowBlank="1" showInputMessage="1" showErrorMessage="1" prompt="Dani u tjedan za mjesec iz ćelije iznad ove navedeni su u rasponu ćelija od P12 do V12" sqref="R16" xr:uid="{00000000-0002-0000-0D00-000006000000}"/>
    <dataValidation allowBlank="1" showInputMessage="1" showErrorMessage="1" prompt="Dani u tjedan za mjesec iz ćelije iznad ove navedeni su u rasponu ćelija od W12 do AC12" sqref="Z16" xr:uid="{00000000-0002-0000-0D00-000007000000}"/>
    <dataValidation allowBlank="1" showInputMessage="1" showErrorMessage="1" prompt="Dani u tjedan za mjesec iz ćelije iznad ove navedeni su u rasponu ćelija od B20 do H20" sqref="B24" xr:uid="{00000000-0002-0000-0D00-000008000000}"/>
    <dataValidation allowBlank="1" showInputMessage="1" showErrorMessage="1" prompt="Dani u tjedan za mjesec iz ćelije iznad ove navedeni su u rasponu ćelija od I20 do O20" sqref="J24" xr:uid="{00000000-0002-0000-0D00-000009000000}"/>
    <dataValidation allowBlank="1" showInputMessage="1" showErrorMessage="1" prompt="Dani u tjedan za mjesec iz ćelije iznad ove navedeni su u rasponu ćelija od P20 do V20" sqref="R24" xr:uid="{00000000-0002-0000-0D00-00000A000000}"/>
    <dataValidation allowBlank="1" showInputMessage="1" showErrorMessage="1" prompt="Dani u tjedan za mjesec iz ćelije iznad ove navedeni su u rasponu ćelija od W20 do AC20" sqref="Z24" xr:uid="{00000000-0002-0000-0D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D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D00-00000D000000}"/>
    <dataValidation allowBlank="1" showInputMessage="1" showErrorMessage="1" prompt="Odaberite prvi dan u tjednu u ćeliji s desne strane, kalendarsku godinu u ćeliji ispod ove" sqref="B1:K1" xr:uid="{00000000-0002-0000-0D00-00000E000000}"/>
    <dataValidation allowBlank="1" showInputMessage="1" showErrorMessage="1" prompt="U ovu ćeliju unesite godinu. Kalendarski se datumi automatski ažuriraju u ćelijama od B3 do AC26" sqref="B2:AF2 B3:B6" xr:uid="{00000000-0002-0000-0D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D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D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D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D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D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D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D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D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D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D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D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D00-00001B000000}"/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71ECC-A7DF-4636-9C35-91F3F3E9AD62}">
  <dimension ref="A1"/>
  <sheetViews>
    <sheetView workbookViewId="0"/>
  </sheetViews>
  <sheetFormatPr defaultRowHeight="18.75" x14ac:dyDescent="0.4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  <pageSetUpPr autoPageBreaks="0" fitToPage="1"/>
  </sheetPr>
  <dimension ref="A1:AM30"/>
  <sheetViews>
    <sheetView showGridLines="0" topLeftCell="A8" zoomScaleNormal="100" workbookViewId="0">
      <selection activeCell="U17" sqref="U17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8" width="3.77734375" style="2" customWidth="1"/>
    <col min="9" max="9" width="10.109375" style="2" customWidth="1"/>
    <col min="10" max="10" width="3.77734375" style="2" customWidth="1"/>
    <col min="11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  <col min="31" max="31" width="3.77734375" customWidth="1"/>
  </cols>
  <sheetData>
    <row r="1" spans="1:39" ht="64.5" hidden="1" customHeight="1" thickTop="1" x14ac:dyDescent="0.4">
      <c r="A1" s="6"/>
      <c r="B1" s="118" t="s">
        <v>0</v>
      </c>
      <c r="C1" s="118"/>
      <c r="D1" s="118"/>
      <c r="E1" s="118"/>
      <c r="F1" s="118"/>
      <c r="G1" s="118"/>
      <c r="H1" s="118"/>
      <c r="I1" s="118"/>
      <c r="J1" s="118"/>
      <c r="K1" s="121" t="s">
        <v>2</v>
      </c>
      <c r="L1" s="121"/>
      <c r="M1" s="121"/>
      <c r="N1" s="121"/>
      <c r="O1" s="121"/>
      <c r="P1" s="120" t="s">
        <v>1</v>
      </c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</row>
    <row r="2" spans="1:39" ht="50.25" customHeight="1" x14ac:dyDescent="0.45">
      <c r="A2" s="3"/>
      <c r="B2" s="117">
        <v>2021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</row>
    <row r="3" spans="1:39" ht="50.25" customHeight="1" x14ac:dyDescent="0.4">
      <c r="A3" s="3"/>
      <c r="B3" s="122" t="s">
        <v>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</row>
    <row r="4" spans="1:39" ht="35.1" customHeight="1" x14ac:dyDescent="0.4">
      <c r="A4" s="3"/>
      <c r="B4" s="125" t="s">
        <v>6</v>
      </c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</row>
    <row r="5" spans="1:39" ht="20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126" t="s">
        <v>7</v>
      </c>
      <c r="T5" s="126"/>
      <c r="U5" s="126"/>
      <c r="V5" s="126"/>
      <c r="W5" s="126"/>
      <c r="X5" s="126"/>
      <c r="Y5" s="126"/>
      <c r="Z5" s="126"/>
      <c r="AA5" s="126"/>
      <c r="AB5" s="8"/>
      <c r="AC5" s="8"/>
    </row>
    <row r="6" spans="1:39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24"/>
      <c r="K6" s="123" t="s">
        <v>29</v>
      </c>
      <c r="L6" s="123"/>
      <c r="M6" s="123"/>
      <c r="N6" s="123"/>
      <c r="O6" s="123"/>
      <c r="P6" s="8"/>
      <c r="Q6" s="10"/>
      <c r="R6" s="124" t="s">
        <v>8</v>
      </c>
      <c r="S6" s="124"/>
      <c r="T6" s="124"/>
      <c r="U6" s="124"/>
      <c r="V6" s="124"/>
      <c r="W6" s="8"/>
      <c r="X6" s="9"/>
      <c r="Y6" s="124" t="s">
        <v>13</v>
      </c>
      <c r="Z6" s="124"/>
      <c r="AA6" s="124"/>
      <c r="AB6" s="124"/>
      <c r="AC6" s="124"/>
    </row>
    <row r="7" spans="1:39" ht="31.5" customHeight="1" x14ac:dyDescent="0.4">
      <c r="B7" s="119" t="str">
        <f>MonthHeaders</f>
        <v>SIJEČANJ</v>
      </c>
      <c r="C7" s="119"/>
      <c r="D7" s="119"/>
      <c r="E7" s="119"/>
      <c r="F7" s="119"/>
      <c r="G7" s="119"/>
      <c r="H7" s="119"/>
      <c r="I7" s="119" t="str">
        <f>MonthHeaders</f>
        <v>VELJAČA</v>
      </c>
      <c r="J7" s="119"/>
      <c r="K7" s="119"/>
      <c r="L7" s="119"/>
      <c r="M7" s="119"/>
      <c r="N7" s="119"/>
      <c r="O7" s="119"/>
      <c r="P7" s="119" t="str">
        <f>MonthHeaders</f>
        <v>OŽUJAK</v>
      </c>
      <c r="Q7" s="119"/>
      <c r="R7" s="119"/>
      <c r="S7" s="119"/>
      <c r="T7" s="119"/>
      <c r="U7" s="119"/>
      <c r="V7" s="119"/>
      <c r="W7" s="119" t="str">
        <f>MonthHeaders</f>
        <v>TRAVANJ</v>
      </c>
      <c r="X7" s="119"/>
      <c r="Y7" s="119"/>
      <c r="Z7" s="119"/>
      <c r="AA7" s="119"/>
      <c r="AB7" s="119"/>
      <c r="AC7" s="119"/>
    </row>
    <row r="8" spans="1:39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9" ht="18" customHeight="1" x14ac:dyDescent="0.4">
      <c r="B9" s="14">
        <f t="array" ref="B9:H14">Sij</f>
        <v>44193</v>
      </c>
      <c r="C9" s="14">
        <v>44194</v>
      </c>
      <c r="D9" s="14">
        <v>44195</v>
      </c>
      <c r="E9" s="11">
        <v>44196</v>
      </c>
      <c r="F9" s="14">
        <v>44197</v>
      </c>
      <c r="G9" s="44">
        <v>44198</v>
      </c>
      <c r="H9" s="14">
        <v>44199</v>
      </c>
      <c r="I9" s="14">
        <f t="array" ref="I9:O14">Velj</f>
        <v>44228</v>
      </c>
      <c r="J9" s="14">
        <v>44229</v>
      </c>
      <c r="K9" s="47">
        <v>44230</v>
      </c>
      <c r="L9" s="14">
        <v>44231</v>
      </c>
      <c r="M9" s="14">
        <v>44232</v>
      </c>
      <c r="N9" s="44">
        <v>44233</v>
      </c>
      <c r="O9" s="14">
        <v>44234</v>
      </c>
      <c r="P9" s="14">
        <f t="array" ref="P9:V14">Ožu</f>
        <v>44256</v>
      </c>
      <c r="Q9" s="14">
        <v>44257</v>
      </c>
      <c r="R9" s="47">
        <v>44258</v>
      </c>
      <c r="S9" s="14">
        <v>44259</v>
      </c>
      <c r="T9" s="14">
        <v>44260</v>
      </c>
      <c r="U9" s="11">
        <v>44261</v>
      </c>
      <c r="V9" s="14">
        <v>44262</v>
      </c>
      <c r="W9" s="11">
        <f t="array" ref="W9:AC14">Tra</f>
        <v>44284</v>
      </c>
      <c r="X9" s="14">
        <v>44285</v>
      </c>
      <c r="Y9" s="59">
        <v>44286</v>
      </c>
      <c r="Z9" s="11">
        <v>44287</v>
      </c>
      <c r="AA9" s="14">
        <v>44288</v>
      </c>
      <c r="AB9" s="44">
        <v>44289</v>
      </c>
      <c r="AC9" s="14">
        <v>44290</v>
      </c>
    </row>
    <row r="10" spans="1:39" ht="18" customHeight="1" x14ac:dyDescent="0.4">
      <c r="B10" s="11">
        <v>44200</v>
      </c>
      <c r="C10" s="43">
        <v>44201</v>
      </c>
      <c r="D10" s="47">
        <v>44202</v>
      </c>
      <c r="E10" s="11">
        <v>44203</v>
      </c>
      <c r="F10" s="14">
        <v>44204</v>
      </c>
      <c r="G10" s="44">
        <v>44205</v>
      </c>
      <c r="H10" s="14">
        <v>44206</v>
      </c>
      <c r="I10" s="11">
        <v>44235</v>
      </c>
      <c r="J10" s="43">
        <v>44236</v>
      </c>
      <c r="K10" s="46">
        <v>44237</v>
      </c>
      <c r="L10" s="11">
        <v>44238</v>
      </c>
      <c r="M10" s="14">
        <v>44239</v>
      </c>
      <c r="N10" s="44">
        <v>44240</v>
      </c>
      <c r="O10" s="14">
        <v>44241</v>
      </c>
      <c r="P10" s="11">
        <v>44263</v>
      </c>
      <c r="Q10" s="43">
        <v>44264</v>
      </c>
      <c r="R10" s="46">
        <v>44265</v>
      </c>
      <c r="S10" s="11">
        <v>44266</v>
      </c>
      <c r="T10" s="14">
        <v>44267</v>
      </c>
      <c r="U10" s="44">
        <v>44268</v>
      </c>
      <c r="V10" s="14">
        <v>44269</v>
      </c>
      <c r="W10" s="11">
        <v>44291</v>
      </c>
      <c r="X10" s="43">
        <v>44292</v>
      </c>
      <c r="Y10" s="46">
        <v>44293</v>
      </c>
      <c r="Z10" s="11">
        <v>44294</v>
      </c>
      <c r="AA10" s="14">
        <v>44295</v>
      </c>
      <c r="AB10" s="44">
        <v>44296</v>
      </c>
      <c r="AC10" s="14">
        <v>44297</v>
      </c>
      <c r="AM10" s="33"/>
    </row>
    <row r="11" spans="1:39" ht="18" customHeight="1" x14ac:dyDescent="0.4">
      <c r="B11" s="11">
        <v>44207</v>
      </c>
      <c r="C11" s="43">
        <v>44208</v>
      </c>
      <c r="D11" s="46">
        <v>44209</v>
      </c>
      <c r="E11" s="11">
        <v>44210</v>
      </c>
      <c r="F11" s="14">
        <v>44211</v>
      </c>
      <c r="G11" s="44">
        <v>44212</v>
      </c>
      <c r="H11" s="14">
        <v>44213</v>
      </c>
      <c r="I11" s="11">
        <v>44242</v>
      </c>
      <c r="J11" s="43">
        <v>44243</v>
      </c>
      <c r="K11" s="47">
        <v>44244</v>
      </c>
      <c r="L11" s="11">
        <v>44245</v>
      </c>
      <c r="M11" s="14">
        <v>44246</v>
      </c>
      <c r="N11" s="44">
        <v>44247</v>
      </c>
      <c r="O11" s="14">
        <v>44248</v>
      </c>
      <c r="P11" s="11">
        <v>44270</v>
      </c>
      <c r="Q11" s="43">
        <v>44271</v>
      </c>
      <c r="R11" s="47">
        <v>44272</v>
      </c>
      <c r="S11" s="11">
        <v>44273</v>
      </c>
      <c r="T11" s="14">
        <v>44274</v>
      </c>
      <c r="U11" s="44">
        <v>44275</v>
      </c>
      <c r="V11" s="14">
        <v>44276</v>
      </c>
      <c r="W11" s="11">
        <v>44298</v>
      </c>
      <c r="X11" s="43">
        <v>44299</v>
      </c>
      <c r="Y11" s="47">
        <v>44300</v>
      </c>
      <c r="Z11" s="11">
        <v>44301</v>
      </c>
      <c r="AA11" s="14">
        <v>44302</v>
      </c>
      <c r="AB11" s="44">
        <v>44303</v>
      </c>
      <c r="AC11" s="14">
        <v>44304</v>
      </c>
    </row>
    <row r="12" spans="1:39" ht="18" customHeight="1" x14ac:dyDescent="0.4">
      <c r="B12" s="11">
        <v>44214</v>
      </c>
      <c r="C12" s="43">
        <v>44215</v>
      </c>
      <c r="D12" s="47">
        <v>44216</v>
      </c>
      <c r="E12" s="11">
        <v>44217</v>
      </c>
      <c r="F12" s="14">
        <v>44218</v>
      </c>
      <c r="G12" s="44">
        <v>44219</v>
      </c>
      <c r="H12" s="14">
        <v>44220</v>
      </c>
      <c r="I12" s="11">
        <v>44249</v>
      </c>
      <c r="J12" s="43">
        <v>44250</v>
      </c>
      <c r="K12" s="46">
        <v>44251</v>
      </c>
      <c r="L12" s="11">
        <v>44252</v>
      </c>
      <c r="M12" s="14">
        <v>44253</v>
      </c>
      <c r="N12" s="44">
        <v>44254</v>
      </c>
      <c r="O12" s="14">
        <v>44255</v>
      </c>
      <c r="P12" s="11">
        <v>44277</v>
      </c>
      <c r="Q12" s="43">
        <v>44278</v>
      </c>
      <c r="R12" s="46">
        <v>44279</v>
      </c>
      <c r="S12" s="11">
        <v>44280</v>
      </c>
      <c r="T12" s="14">
        <v>44281</v>
      </c>
      <c r="U12" s="44">
        <v>44282</v>
      </c>
      <c r="V12" s="14">
        <v>44283</v>
      </c>
      <c r="W12" s="11">
        <v>44305</v>
      </c>
      <c r="X12" s="43">
        <v>44306</v>
      </c>
      <c r="Y12" s="46">
        <v>44307</v>
      </c>
      <c r="Z12" s="11">
        <v>44308</v>
      </c>
      <c r="AA12" s="14">
        <v>44309</v>
      </c>
      <c r="AB12" s="44">
        <v>44310</v>
      </c>
      <c r="AC12" s="14">
        <v>44311</v>
      </c>
    </row>
    <row r="13" spans="1:39" ht="18" customHeight="1" x14ac:dyDescent="0.4">
      <c r="B13" s="11">
        <v>44221</v>
      </c>
      <c r="C13" s="43">
        <v>44222</v>
      </c>
      <c r="D13" s="46">
        <v>44223</v>
      </c>
      <c r="E13" s="11">
        <v>44224</v>
      </c>
      <c r="F13" s="14">
        <v>44225</v>
      </c>
      <c r="G13" s="14">
        <v>44226</v>
      </c>
      <c r="H13" s="14">
        <v>44227</v>
      </c>
      <c r="I13" s="11">
        <v>44256</v>
      </c>
      <c r="J13" s="59">
        <v>44257</v>
      </c>
      <c r="K13" s="59">
        <v>44258</v>
      </c>
      <c r="L13" s="11">
        <v>44259</v>
      </c>
      <c r="M13" s="14">
        <v>44260</v>
      </c>
      <c r="N13" s="59">
        <v>44261</v>
      </c>
      <c r="O13" s="14">
        <v>44262</v>
      </c>
      <c r="P13" s="11">
        <v>44284</v>
      </c>
      <c r="Q13" s="43">
        <v>44285</v>
      </c>
      <c r="R13" s="47">
        <v>44286</v>
      </c>
      <c r="S13" s="11">
        <v>44287</v>
      </c>
      <c r="T13" s="14">
        <v>44288</v>
      </c>
      <c r="U13" s="60">
        <v>44289</v>
      </c>
      <c r="V13" s="14">
        <v>44290</v>
      </c>
      <c r="W13" s="11">
        <v>44312</v>
      </c>
      <c r="X13" s="43">
        <v>44313</v>
      </c>
      <c r="Y13" s="47">
        <v>44314</v>
      </c>
      <c r="Z13" s="14">
        <v>44315</v>
      </c>
      <c r="AA13" s="14">
        <v>44316</v>
      </c>
      <c r="AB13" s="14">
        <v>44317</v>
      </c>
      <c r="AC13" s="14">
        <v>44318</v>
      </c>
    </row>
    <row r="14" spans="1:39" ht="18" customHeight="1" x14ac:dyDescent="0.4">
      <c r="B14" s="14">
        <v>44228</v>
      </c>
      <c r="C14" s="14">
        <v>44229</v>
      </c>
      <c r="D14" s="14">
        <v>44230</v>
      </c>
      <c r="E14" s="14">
        <v>44231</v>
      </c>
      <c r="F14" s="14">
        <v>44232</v>
      </c>
      <c r="G14" s="14">
        <v>44233</v>
      </c>
      <c r="H14" s="14">
        <v>44234</v>
      </c>
      <c r="I14" s="14">
        <v>44263</v>
      </c>
      <c r="J14" s="14">
        <v>44264</v>
      </c>
      <c r="K14" s="59">
        <v>44265</v>
      </c>
      <c r="L14" s="14">
        <v>44266</v>
      </c>
      <c r="M14" s="14">
        <v>44267</v>
      </c>
      <c r="N14" s="14">
        <v>44268</v>
      </c>
      <c r="O14" s="14">
        <v>44269</v>
      </c>
      <c r="P14" s="14">
        <v>44291</v>
      </c>
      <c r="Q14" s="59">
        <v>44292</v>
      </c>
      <c r="R14" s="14">
        <v>44293</v>
      </c>
      <c r="S14" s="14">
        <v>44294</v>
      </c>
      <c r="T14" s="14">
        <v>44295</v>
      </c>
      <c r="U14" s="14">
        <v>44296</v>
      </c>
      <c r="V14" s="14">
        <v>44297</v>
      </c>
      <c r="W14" s="14">
        <v>44319</v>
      </c>
      <c r="X14" s="14">
        <v>44320</v>
      </c>
      <c r="Y14" s="59">
        <v>44321</v>
      </c>
      <c r="Z14" s="14">
        <v>44322</v>
      </c>
      <c r="AA14" s="14">
        <v>44323</v>
      </c>
      <c r="AB14" s="14">
        <v>44324</v>
      </c>
      <c r="AC14" s="14">
        <v>44325</v>
      </c>
    </row>
    <row r="15" spans="1:39" ht="31.5" customHeight="1" x14ac:dyDescent="0.4">
      <c r="B15" s="127" t="str">
        <f>MonthHeaders</f>
        <v>SVIBANJ</v>
      </c>
      <c r="C15" s="127"/>
      <c r="D15" s="127"/>
      <c r="E15" s="127"/>
      <c r="F15" s="127"/>
      <c r="G15" s="127"/>
      <c r="H15" s="127"/>
      <c r="I15" s="127" t="str">
        <f>MonthHeaders</f>
        <v>LIPANJ</v>
      </c>
      <c r="J15" s="127"/>
      <c r="K15" s="127"/>
      <c r="L15" s="127"/>
      <c r="M15" s="127"/>
      <c r="N15" s="127"/>
      <c r="O15" s="127"/>
      <c r="P15" s="127" t="str">
        <f>MonthHeaders</f>
        <v>SRPANJ</v>
      </c>
      <c r="Q15" s="127"/>
      <c r="R15" s="127"/>
      <c r="S15" s="127"/>
      <c r="T15" s="127"/>
      <c r="U15" s="127"/>
      <c r="V15" s="127"/>
      <c r="W15" s="127" t="str">
        <f>MonthHeaders</f>
        <v>KOLOVOZ</v>
      </c>
      <c r="X15" s="127"/>
      <c r="Y15" s="127"/>
      <c r="Z15" s="127"/>
      <c r="AA15" s="127"/>
      <c r="AB15" s="127"/>
      <c r="AC15" s="127"/>
    </row>
    <row r="16" spans="1:39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 t="str">
        <f t="array" ref="I16:O16">DayHeaders</f>
        <v>po</v>
      </c>
      <c r="J16" s="34" t="str">
        <v>ut</v>
      </c>
      <c r="K16" s="58" t="str">
        <v>sr</v>
      </c>
      <c r="L16" s="34" t="str">
        <v>če</v>
      </c>
      <c r="M16" s="34" t="str">
        <v>pe</v>
      </c>
      <c r="N16" s="34" t="str">
        <v>su</v>
      </c>
      <c r="O16" s="34" t="str">
        <v>ne</v>
      </c>
      <c r="P16" s="34" t="str">
        <f t="array" ref="P16:V16">DayHeaders</f>
        <v>po</v>
      </c>
      <c r="Q16" s="34" t="str">
        <v>ut</v>
      </c>
      <c r="R16" s="34" t="str">
        <v>sr</v>
      </c>
      <c r="S16" s="34" t="str">
        <v>če</v>
      </c>
      <c r="T16" s="34" t="str">
        <v>pe</v>
      </c>
      <c r="U16" s="34" t="str">
        <v>su</v>
      </c>
      <c r="V16" s="34" t="str">
        <v>ne</v>
      </c>
      <c r="W16" s="34" t="str">
        <f t="array" ref="W16:AC16">DayHeaders</f>
        <v>po</v>
      </c>
      <c r="X16" s="34" t="str">
        <v>ut</v>
      </c>
      <c r="Y16" s="34" t="str">
        <v>sr</v>
      </c>
      <c r="Z16" s="34" t="str">
        <v>če</v>
      </c>
      <c r="AA16" s="34" t="str">
        <v>pe</v>
      </c>
      <c r="AB16" s="34" t="str">
        <v>su</v>
      </c>
      <c r="AC16" s="34" t="str">
        <v>ne</v>
      </c>
    </row>
    <row r="17" spans="2:29" ht="18" customHeight="1" x14ac:dyDescent="0.4">
      <c r="B17" s="14">
        <f t="array" ref="B17:H22">Svi</f>
        <v>44312</v>
      </c>
      <c r="C17" s="14">
        <v>44313</v>
      </c>
      <c r="D17" s="59">
        <v>44314</v>
      </c>
      <c r="E17" s="60">
        <v>44315</v>
      </c>
      <c r="F17" s="14">
        <v>44316</v>
      </c>
      <c r="G17" s="44">
        <v>44317</v>
      </c>
      <c r="H17" s="14">
        <v>44318</v>
      </c>
      <c r="I17" s="14">
        <f t="array" ref="I17:O22">Lip</f>
        <v>44347</v>
      </c>
      <c r="J17" s="43">
        <v>44348</v>
      </c>
      <c r="K17" s="46">
        <v>44349</v>
      </c>
      <c r="L17" s="14">
        <v>44350</v>
      </c>
      <c r="M17" s="14">
        <v>44351</v>
      </c>
      <c r="N17" s="44">
        <v>44352</v>
      </c>
      <c r="O17" s="14">
        <v>44353</v>
      </c>
      <c r="P17" s="11">
        <f t="array" ref="P17:V22">Srp</f>
        <v>44375</v>
      </c>
      <c r="Q17" s="14">
        <v>44376</v>
      </c>
      <c r="R17" s="59">
        <v>44377</v>
      </c>
      <c r="S17" s="60">
        <v>44378</v>
      </c>
      <c r="T17" s="14">
        <v>44379</v>
      </c>
      <c r="U17" s="44">
        <v>44380</v>
      </c>
      <c r="V17" s="14">
        <v>44381</v>
      </c>
      <c r="W17" s="14">
        <f t="array" ref="W17:AC22">Kol</f>
        <v>44403</v>
      </c>
      <c r="X17" s="14">
        <v>44404</v>
      </c>
      <c r="Y17" s="14">
        <v>44405</v>
      </c>
      <c r="Z17" s="14">
        <v>44406</v>
      </c>
      <c r="AA17" s="14">
        <v>44407</v>
      </c>
      <c r="AB17" s="14">
        <v>44408</v>
      </c>
      <c r="AC17" s="14">
        <v>44409</v>
      </c>
    </row>
    <row r="18" spans="2:29" ht="18" customHeight="1" x14ac:dyDescent="0.4">
      <c r="B18" s="11">
        <v>44319</v>
      </c>
      <c r="C18" s="43">
        <v>44320</v>
      </c>
      <c r="D18" s="46">
        <v>44321</v>
      </c>
      <c r="E18" s="60">
        <v>44322</v>
      </c>
      <c r="F18" s="14">
        <v>44323</v>
      </c>
      <c r="G18" s="44">
        <v>44324</v>
      </c>
      <c r="H18" s="14">
        <v>44325</v>
      </c>
      <c r="I18" s="11">
        <v>44354</v>
      </c>
      <c r="J18" s="43">
        <v>44355</v>
      </c>
      <c r="K18" s="47">
        <v>44356</v>
      </c>
      <c r="L18" s="11">
        <v>44357</v>
      </c>
      <c r="M18" s="14">
        <v>44358</v>
      </c>
      <c r="N18" s="44">
        <v>44359</v>
      </c>
      <c r="O18" s="14">
        <v>44360</v>
      </c>
      <c r="P18" s="11">
        <v>44382</v>
      </c>
      <c r="Q18" s="43">
        <v>44383</v>
      </c>
      <c r="R18" s="47">
        <v>44384</v>
      </c>
      <c r="S18" s="60">
        <v>44385</v>
      </c>
      <c r="T18" s="14">
        <v>44386</v>
      </c>
      <c r="U18" s="44">
        <v>44387</v>
      </c>
      <c r="V18" s="14">
        <v>44388</v>
      </c>
      <c r="W18" s="14">
        <v>44410</v>
      </c>
      <c r="X18" s="43">
        <v>44411</v>
      </c>
      <c r="Y18" s="47">
        <v>44412</v>
      </c>
      <c r="Z18" s="43">
        <v>44413</v>
      </c>
      <c r="AA18" s="14">
        <v>44414</v>
      </c>
      <c r="AB18" s="43">
        <v>44415</v>
      </c>
      <c r="AC18" s="14">
        <v>44416</v>
      </c>
    </row>
    <row r="19" spans="2:29" ht="18" customHeight="1" x14ac:dyDescent="0.4">
      <c r="B19" s="11">
        <v>44326</v>
      </c>
      <c r="C19" s="43">
        <v>44327</v>
      </c>
      <c r="D19" s="47">
        <v>44328</v>
      </c>
      <c r="E19" s="60">
        <v>44329</v>
      </c>
      <c r="F19" s="14">
        <v>44330</v>
      </c>
      <c r="G19" s="44">
        <v>44331</v>
      </c>
      <c r="H19" s="14">
        <v>44332</v>
      </c>
      <c r="I19" s="11">
        <v>44361</v>
      </c>
      <c r="J19" s="43">
        <v>44362</v>
      </c>
      <c r="K19" s="46">
        <v>44363</v>
      </c>
      <c r="L19" s="11">
        <v>44364</v>
      </c>
      <c r="M19" s="14">
        <v>44365</v>
      </c>
      <c r="N19" s="44">
        <v>44366</v>
      </c>
      <c r="O19" s="14">
        <v>44367</v>
      </c>
      <c r="P19" s="11">
        <v>44389</v>
      </c>
      <c r="Q19" s="43">
        <v>44390</v>
      </c>
      <c r="R19" s="46">
        <v>44391</v>
      </c>
      <c r="S19" s="44">
        <v>44392</v>
      </c>
      <c r="T19" s="14">
        <v>44393</v>
      </c>
      <c r="U19" s="44">
        <v>44394</v>
      </c>
      <c r="V19" s="14">
        <v>44395</v>
      </c>
      <c r="W19" s="14">
        <v>44417</v>
      </c>
      <c r="X19" s="43">
        <v>44418</v>
      </c>
      <c r="Y19" s="46">
        <v>44419</v>
      </c>
      <c r="Z19" s="43">
        <v>44420</v>
      </c>
      <c r="AA19" s="14">
        <v>44421</v>
      </c>
      <c r="AB19" s="43">
        <v>44422</v>
      </c>
      <c r="AC19" s="14">
        <v>44423</v>
      </c>
    </row>
    <row r="20" spans="2:29" ht="18" customHeight="1" x14ac:dyDescent="0.4">
      <c r="B20" s="11">
        <v>44333</v>
      </c>
      <c r="C20" s="43">
        <v>44334</v>
      </c>
      <c r="D20" s="46">
        <v>44335</v>
      </c>
      <c r="E20" s="60">
        <v>44336</v>
      </c>
      <c r="F20" s="14">
        <v>44337</v>
      </c>
      <c r="G20" s="44">
        <v>44338</v>
      </c>
      <c r="H20" s="14">
        <v>44339</v>
      </c>
      <c r="I20" s="11">
        <v>44368</v>
      </c>
      <c r="J20" s="43">
        <v>44369</v>
      </c>
      <c r="K20" s="47">
        <v>44370</v>
      </c>
      <c r="L20" s="11">
        <v>44371</v>
      </c>
      <c r="M20" s="14">
        <v>44372</v>
      </c>
      <c r="N20" s="44">
        <v>44373</v>
      </c>
      <c r="O20" s="14">
        <v>44374</v>
      </c>
      <c r="P20" s="11">
        <v>44396</v>
      </c>
      <c r="Q20" s="43">
        <v>44397</v>
      </c>
      <c r="R20" s="47">
        <v>44398</v>
      </c>
      <c r="S20" s="44">
        <v>44399</v>
      </c>
      <c r="T20" s="14">
        <v>44400</v>
      </c>
      <c r="U20" s="44">
        <v>44401</v>
      </c>
      <c r="V20" s="14">
        <v>44402</v>
      </c>
      <c r="W20" s="14">
        <v>44424</v>
      </c>
      <c r="X20" s="43">
        <v>44425</v>
      </c>
      <c r="Y20" s="47">
        <v>44426</v>
      </c>
      <c r="Z20" s="43">
        <v>44427</v>
      </c>
      <c r="AA20" s="14">
        <v>44428</v>
      </c>
      <c r="AB20" s="43">
        <v>44429</v>
      </c>
      <c r="AC20" s="14">
        <v>44430</v>
      </c>
    </row>
    <row r="21" spans="2:29" ht="18" customHeight="1" x14ac:dyDescent="0.4">
      <c r="B21" s="11">
        <v>44340</v>
      </c>
      <c r="C21" s="43">
        <v>44341</v>
      </c>
      <c r="D21" s="47">
        <v>44342</v>
      </c>
      <c r="E21" s="60">
        <v>44343</v>
      </c>
      <c r="F21" s="14">
        <v>44344</v>
      </c>
      <c r="G21" s="43">
        <v>44345</v>
      </c>
      <c r="H21" s="14">
        <v>44346</v>
      </c>
      <c r="I21" s="11">
        <v>44375</v>
      </c>
      <c r="J21" s="43">
        <v>44376</v>
      </c>
      <c r="K21" s="46">
        <v>44377</v>
      </c>
      <c r="L21" s="11">
        <v>44378</v>
      </c>
      <c r="M21" s="14">
        <v>44379</v>
      </c>
      <c r="N21" s="11">
        <v>44380</v>
      </c>
      <c r="O21" s="14">
        <v>44381</v>
      </c>
      <c r="P21" s="11">
        <v>44403</v>
      </c>
      <c r="Q21" s="43">
        <v>44404</v>
      </c>
      <c r="R21" s="46">
        <v>44405</v>
      </c>
      <c r="S21" s="43">
        <v>44406</v>
      </c>
      <c r="T21" s="14">
        <v>44407</v>
      </c>
      <c r="U21" s="43">
        <v>44408</v>
      </c>
      <c r="V21" s="14">
        <v>44409</v>
      </c>
      <c r="W21" s="14">
        <v>44431</v>
      </c>
      <c r="X21" s="43">
        <v>44432</v>
      </c>
      <c r="Y21" s="46">
        <v>44433</v>
      </c>
      <c r="Z21" s="43">
        <v>44434</v>
      </c>
      <c r="AA21" s="14">
        <v>44435</v>
      </c>
      <c r="AB21" s="43">
        <v>44436</v>
      </c>
      <c r="AC21" s="14">
        <v>44437</v>
      </c>
    </row>
    <row r="22" spans="2:29" ht="18" customHeight="1" x14ac:dyDescent="0.4">
      <c r="B22" s="14">
        <v>44347</v>
      </c>
      <c r="C22" s="14">
        <v>44348</v>
      </c>
      <c r="D22" s="14">
        <v>44349</v>
      </c>
      <c r="E22" s="14">
        <v>44350</v>
      </c>
      <c r="F22" s="14">
        <v>44351</v>
      </c>
      <c r="G22" s="14">
        <v>44352</v>
      </c>
      <c r="H22" s="14">
        <v>44353</v>
      </c>
      <c r="I22" s="14">
        <v>44382</v>
      </c>
      <c r="J22" s="14">
        <v>44383</v>
      </c>
      <c r="K22" s="59">
        <v>44384</v>
      </c>
      <c r="L22" s="14">
        <v>44385</v>
      </c>
      <c r="M22" s="14">
        <v>44386</v>
      </c>
      <c r="N22" s="14">
        <v>44387</v>
      </c>
      <c r="O22" s="14">
        <v>44388</v>
      </c>
      <c r="P22" s="14">
        <v>44410</v>
      </c>
      <c r="Q22" s="14">
        <v>44411</v>
      </c>
      <c r="R22" s="14">
        <v>44412</v>
      </c>
      <c r="S22" s="14">
        <v>44413</v>
      </c>
      <c r="T22" s="14">
        <v>44414</v>
      </c>
      <c r="U22" s="14">
        <v>44415</v>
      </c>
      <c r="V22" s="14">
        <v>44416</v>
      </c>
      <c r="W22" s="30">
        <v>44438</v>
      </c>
      <c r="X22" s="29">
        <v>44439</v>
      </c>
      <c r="Y22" s="30">
        <v>44440</v>
      </c>
      <c r="Z22" s="30">
        <v>44441</v>
      </c>
      <c r="AA22" s="30">
        <v>44442</v>
      </c>
      <c r="AB22" s="30">
        <v>44443</v>
      </c>
      <c r="AC22" s="30">
        <v>44444</v>
      </c>
    </row>
    <row r="23" spans="2:29" ht="31.5" customHeight="1" x14ac:dyDescent="0.4">
      <c r="B23" s="119" t="str">
        <f>MonthHeaders</f>
        <v>RUJAN</v>
      </c>
      <c r="C23" s="119"/>
      <c r="D23" s="119"/>
      <c r="E23" s="119"/>
      <c r="F23" s="119"/>
      <c r="G23" s="119"/>
      <c r="H23" s="119"/>
      <c r="I23" s="119" t="str">
        <f>MonthHeaders</f>
        <v>LISTOPAD</v>
      </c>
      <c r="J23" s="119"/>
      <c r="K23" s="119"/>
      <c r="L23" s="119"/>
      <c r="M23" s="119"/>
      <c r="N23" s="119"/>
      <c r="O23" s="119"/>
      <c r="P23" s="119" t="str">
        <f>MonthHeaders</f>
        <v>STUDENI</v>
      </c>
      <c r="Q23" s="119"/>
      <c r="R23" s="119"/>
      <c r="S23" s="119"/>
      <c r="T23" s="119"/>
      <c r="U23" s="119"/>
      <c r="V23" s="119"/>
      <c r="W23" s="119" t="str">
        <f>MonthHeaders</f>
        <v>PROSINAC</v>
      </c>
      <c r="X23" s="119"/>
      <c r="Y23" s="119"/>
      <c r="Z23" s="119"/>
      <c r="AA23" s="119"/>
      <c r="AB23" s="119"/>
      <c r="AC23" s="119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5">
        <f t="array" ref="B25:H30">Ruj</f>
        <v>44438</v>
      </c>
      <c r="C25" s="30">
        <v>44439</v>
      </c>
      <c r="D25" s="32">
        <v>44440</v>
      </c>
      <c r="E25" s="29">
        <v>44441</v>
      </c>
      <c r="F25" s="30">
        <v>44442</v>
      </c>
      <c r="G25" s="29">
        <v>44443</v>
      </c>
      <c r="H25" s="30">
        <v>44444</v>
      </c>
      <c r="I25" s="5">
        <f t="array" ref="I25:O30">Lis</f>
        <v>44466</v>
      </c>
      <c r="J25" s="45">
        <v>44467</v>
      </c>
      <c r="K25" s="45">
        <v>44468</v>
      </c>
      <c r="L25" s="5">
        <v>44469</v>
      </c>
      <c r="M25" s="5">
        <v>44470</v>
      </c>
      <c r="N25" s="29">
        <v>44471</v>
      </c>
      <c r="O25" s="5">
        <v>44472</v>
      </c>
      <c r="P25" s="5">
        <f t="array" ref="P25:V30">Stu</f>
        <v>44501</v>
      </c>
      <c r="Q25" s="29">
        <v>44502</v>
      </c>
      <c r="R25" s="31">
        <v>44503</v>
      </c>
      <c r="S25" s="5">
        <v>44504</v>
      </c>
      <c r="T25" s="5">
        <v>44505</v>
      </c>
      <c r="U25" s="29">
        <v>44506</v>
      </c>
      <c r="V25" s="5">
        <v>44507</v>
      </c>
      <c r="W25" s="5">
        <f t="array" ref="W25:AC30">Pro</f>
        <v>44529</v>
      </c>
      <c r="X25" s="30">
        <v>44530</v>
      </c>
      <c r="Y25" s="31">
        <v>44531</v>
      </c>
      <c r="Z25" s="5">
        <v>44532</v>
      </c>
      <c r="AA25" s="5">
        <v>44533</v>
      </c>
      <c r="AB25" s="29">
        <v>44534</v>
      </c>
      <c r="AC25" s="5">
        <v>44535</v>
      </c>
    </row>
    <row r="26" spans="2:29" ht="18" customHeight="1" x14ac:dyDescent="0.4">
      <c r="B26" s="5">
        <v>44445</v>
      </c>
      <c r="C26" s="29">
        <v>44446</v>
      </c>
      <c r="D26" s="31">
        <v>44447</v>
      </c>
      <c r="E26" s="29">
        <v>44448</v>
      </c>
      <c r="F26" s="30">
        <v>44449</v>
      </c>
      <c r="G26" s="29">
        <v>44450</v>
      </c>
      <c r="H26" s="30">
        <v>44451</v>
      </c>
      <c r="I26" s="5">
        <v>44473</v>
      </c>
      <c r="J26" s="29">
        <v>44474</v>
      </c>
      <c r="K26" s="31">
        <v>44475</v>
      </c>
      <c r="L26" s="5">
        <v>44476</v>
      </c>
      <c r="M26" s="5">
        <v>44477</v>
      </c>
      <c r="N26" s="29">
        <v>44478</v>
      </c>
      <c r="O26" s="5">
        <v>44479</v>
      </c>
      <c r="P26" s="5">
        <v>44508</v>
      </c>
      <c r="Q26" s="29">
        <v>44509</v>
      </c>
      <c r="R26" s="32">
        <v>44510</v>
      </c>
      <c r="S26" s="5">
        <v>44511</v>
      </c>
      <c r="T26" s="5">
        <v>44512</v>
      </c>
      <c r="U26" s="29">
        <v>44513</v>
      </c>
      <c r="V26" s="5">
        <v>44514</v>
      </c>
      <c r="W26" s="5">
        <v>44536</v>
      </c>
      <c r="X26" s="29">
        <v>44537</v>
      </c>
      <c r="Y26" s="32">
        <v>44538</v>
      </c>
      <c r="Z26" s="5">
        <v>44539</v>
      </c>
      <c r="AA26" s="5">
        <v>44540</v>
      </c>
      <c r="AB26" s="29">
        <v>44541</v>
      </c>
      <c r="AC26" s="5">
        <v>44542</v>
      </c>
    </row>
    <row r="27" spans="2:29" ht="18" customHeight="1" x14ac:dyDescent="0.4">
      <c r="B27" s="5">
        <v>44452</v>
      </c>
      <c r="C27" s="29">
        <v>44453</v>
      </c>
      <c r="D27" s="32">
        <v>44454</v>
      </c>
      <c r="E27" s="30">
        <v>44455</v>
      </c>
      <c r="F27" s="30">
        <v>44456</v>
      </c>
      <c r="G27" s="29">
        <v>44457</v>
      </c>
      <c r="H27" s="30">
        <v>44458</v>
      </c>
      <c r="I27" s="5">
        <v>44480</v>
      </c>
      <c r="J27" s="29">
        <v>44481</v>
      </c>
      <c r="K27" s="32">
        <v>44482</v>
      </c>
      <c r="L27" s="5">
        <v>44483</v>
      </c>
      <c r="M27" s="5">
        <v>44484</v>
      </c>
      <c r="N27" s="29">
        <v>44485</v>
      </c>
      <c r="O27" s="5">
        <v>44486</v>
      </c>
      <c r="P27" s="5">
        <v>44515</v>
      </c>
      <c r="Q27" s="29">
        <v>44516</v>
      </c>
      <c r="R27" s="31">
        <v>44517</v>
      </c>
      <c r="S27" s="5">
        <v>44518</v>
      </c>
      <c r="T27" s="5">
        <v>44519</v>
      </c>
      <c r="U27" s="29">
        <v>44520</v>
      </c>
      <c r="V27" s="5">
        <v>44521</v>
      </c>
      <c r="W27" s="5">
        <v>44543</v>
      </c>
      <c r="X27" s="29">
        <v>44544</v>
      </c>
      <c r="Y27" s="31">
        <v>44545</v>
      </c>
      <c r="Z27" s="5">
        <v>44546</v>
      </c>
      <c r="AA27" s="5">
        <v>44547</v>
      </c>
      <c r="AB27" s="29">
        <v>44548</v>
      </c>
      <c r="AC27" s="5">
        <v>44549</v>
      </c>
    </row>
    <row r="28" spans="2:29" ht="18" customHeight="1" x14ac:dyDescent="0.4">
      <c r="B28" s="5">
        <v>44459</v>
      </c>
      <c r="C28" s="29">
        <v>44460</v>
      </c>
      <c r="D28" s="31">
        <v>44461</v>
      </c>
      <c r="E28" s="30">
        <v>44462</v>
      </c>
      <c r="F28" s="30">
        <v>44463</v>
      </c>
      <c r="G28" s="29">
        <v>44464</v>
      </c>
      <c r="H28" s="30">
        <v>44465</v>
      </c>
      <c r="I28" s="5">
        <v>44487</v>
      </c>
      <c r="J28" s="29">
        <v>44488</v>
      </c>
      <c r="K28" s="31">
        <v>44489</v>
      </c>
      <c r="L28" s="5">
        <v>44490</v>
      </c>
      <c r="M28" s="5">
        <v>44491</v>
      </c>
      <c r="N28" s="29">
        <v>44492</v>
      </c>
      <c r="O28" s="5">
        <v>44493</v>
      </c>
      <c r="P28" s="5">
        <v>44522</v>
      </c>
      <c r="Q28" s="29">
        <v>44523</v>
      </c>
      <c r="R28" s="32">
        <v>44524</v>
      </c>
      <c r="S28" s="5">
        <v>44525</v>
      </c>
      <c r="T28" s="5">
        <v>44526</v>
      </c>
      <c r="U28" s="29">
        <v>44527</v>
      </c>
      <c r="V28" s="5">
        <v>44528</v>
      </c>
      <c r="W28" s="5">
        <v>44550</v>
      </c>
      <c r="X28" s="29">
        <v>44551</v>
      </c>
      <c r="Y28" s="32">
        <v>44552</v>
      </c>
      <c r="Z28" s="5">
        <v>44553</v>
      </c>
      <c r="AA28" s="5">
        <v>44554</v>
      </c>
      <c r="AB28" s="29">
        <v>44555</v>
      </c>
      <c r="AC28" s="5">
        <v>44556</v>
      </c>
    </row>
    <row r="29" spans="2:29" ht="18" customHeight="1" x14ac:dyDescent="0.4">
      <c r="B29" s="5">
        <v>44466</v>
      </c>
      <c r="C29" s="29">
        <v>44467</v>
      </c>
      <c r="D29" s="32">
        <v>44468</v>
      </c>
      <c r="E29" s="30">
        <v>44469</v>
      </c>
      <c r="F29" s="30">
        <v>44470</v>
      </c>
      <c r="G29" s="30">
        <v>44471</v>
      </c>
      <c r="H29" s="30">
        <v>44472</v>
      </c>
      <c r="I29" s="5">
        <v>44494</v>
      </c>
      <c r="J29" s="29">
        <v>44495</v>
      </c>
      <c r="K29" s="32">
        <v>44496</v>
      </c>
      <c r="L29" s="5">
        <v>44497</v>
      </c>
      <c r="M29" s="5">
        <v>44498</v>
      </c>
      <c r="N29" s="29">
        <v>44499</v>
      </c>
      <c r="O29" s="5">
        <v>44500</v>
      </c>
      <c r="P29" s="5">
        <v>44529</v>
      </c>
      <c r="Q29" s="29">
        <v>44530</v>
      </c>
      <c r="R29" s="45">
        <v>44531</v>
      </c>
      <c r="S29" s="5">
        <v>44532</v>
      </c>
      <c r="T29" s="5">
        <v>44533</v>
      </c>
      <c r="U29" s="45">
        <v>44534</v>
      </c>
      <c r="V29" s="5">
        <v>44535</v>
      </c>
      <c r="W29" s="5">
        <v>44557</v>
      </c>
      <c r="X29" s="29">
        <v>44558</v>
      </c>
      <c r="Y29" s="31">
        <v>44559</v>
      </c>
      <c r="Z29" s="5">
        <v>44560</v>
      </c>
      <c r="AA29" s="5">
        <v>44561</v>
      </c>
      <c r="AB29" s="45">
        <v>44562</v>
      </c>
      <c r="AC29" s="5">
        <v>44563</v>
      </c>
    </row>
    <row r="30" spans="2:29" ht="18" customHeight="1" x14ac:dyDescent="0.4">
      <c r="B30" s="5">
        <v>44473</v>
      </c>
      <c r="C30" s="30">
        <v>44474</v>
      </c>
      <c r="D30" s="45">
        <v>44475</v>
      </c>
      <c r="E30" s="30">
        <v>44476</v>
      </c>
      <c r="F30" s="30">
        <v>44477</v>
      </c>
      <c r="G30" s="30">
        <v>44478</v>
      </c>
      <c r="H30" s="30">
        <v>44479</v>
      </c>
      <c r="I30" s="5">
        <v>44501</v>
      </c>
      <c r="J30" s="5">
        <v>44502</v>
      </c>
      <c r="K30" s="45">
        <v>44503</v>
      </c>
      <c r="L30" s="5">
        <v>44504</v>
      </c>
      <c r="M30" s="5">
        <v>44505</v>
      </c>
      <c r="N30" s="5">
        <v>44506</v>
      </c>
      <c r="O30" s="5">
        <v>44507</v>
      </c>
      <c r="P30" s="5">
        <v>44536</v>
      </c>
      <c r="Q30" s="5">
        <v>44537</v>
      </c>
      <c r="R30" s="45">
        <v>44538</v>
      </c>
      <c r="S30" s="5">
        <v>44539</v>
      </c>
      <c r="T30" s="5">
        <v>44540</v>
      </c>
      <c r="U30" s="5">
        <v>44541</v>
      </c>
      <c r="V30" s="5">
        <v>44542</v>
      </c>
      <c r="W30" s="5">
        <v>44564</v>
      </c>
      <c r="X30" s="45">
        <v>44565</v>
      </c>
      <c r="Y30" s="45">
        <v>44566</v>
      </c>
      <c r="Z30" s="5">
        <v>44567</v>
      </c>
      <c r="AA30" s="5">
        <v>44568</v>
      </c>
      <c r="AB30" s="5">
        <v>44569</v>
      </c>
      <c r="AC30" s="5">
        <v>44570</v>
      </c>
    </row>
  </sheetData>
  <mergeCells count="22">
    <mergeCell ref="B23:H23"/>
    <mergeCell ref="I23:O23"/>
    <mergeCell ref="P23:V23"/>
    <mergeCell ref="W23:AC23"/>
    <mergeCell ref="B4:AC4"/>
    <mergeCell ref="Y6:AC6"/>
    <mergeCell ref="S5:AA5"/>
    <mergeCell ref="B7:H7"/>
    <mergeCell ref="I7:O7"/>
    <mergeCell ref="P7:V7"/>
    <mergeCell ref="W7:AC7"/>
    <mergeCell ref="B15:H15"/>
    <mergeCell ref="I15:O15"/>
    <mergeCell ref="P15:V15"/>
    <mergeCell ref="W15:AC15"/>
    <mergeCell ref="K6:O6"/>
    <mergeCell ref="R6:V6"/>
    <mergeCell ref="B1:J1"/>
    <mergeCell ref="K1:O1"/>
    <mergeCell ref="P1:AC1"/>
    <mergeCell ref="B2:AC2"/>
    <mergeCell ref="B3:AC3"/>
  </mergeCells>
  <conditionalFormatting sqref="B9:H14">
    <cfRule type="expression" dxfId="155" priority="12">
      <formula>MONTH(B9)&lt;&gt;MONTH($B$11)</formula>
    </cfRule>
  </conditionalFormatting>
  <conditionalFormatting sqref="I9:O14">
    <cfRule type="expression" dxfId="154" priority="11">
      <formula>MONTH(I9)&lt;&gt;MONTH($I$11)</formula>
    </cfRule>
  </conditionalFormatting>
  <conditionalFormatting sqref="P9:V14">
    <cfRule type="expression" dxfId="153" priority="10">
      <formula>MONTH(P9)&lt;&gt;MONTH($P$11)</formula>
    </cfRule>
  </conditionalFormatting>
  <conditionalFormatting sqref="W9:AC14">
    <cfRule type="expression" dxfId="152" priority="9">
      <formula>MONTH(W9)&lt;&gt;MONTH($W$11)</formula>
    </cfRule>
  </conditionalFormatting>
  <conditionalFormatting sqref="B17:H22">
    <cfRule type="expression" dxfId="151" priority="8">
      <formula>MONTH(B17)&lt;&gt;MONTH($B$19)</formula>
    </cfRule>
  </conditionalFormatting>
  <conditionalFormatting sqref="I17:O22">
    <cfRule type="expression" dxfId="150" priority="7">
      <formula>MONTH(I17)&lt;&gt;MONTH($I$19)</formula>
    </cfRule>
  </conditionalFormatting>
  <conditionalFormatting sqref="P17:V22">
    <cfRule type="expression" dxfId="149" priority="6">
      <formula>MONTH(P17)&lt;&gt;MONTH($P$19)</formula>
    </cfRule>
  </conditionalFormatting>
  <conditionalFormatting sqref="W17:AC22">
    <cfRule type="expression" dxfId="148" priority="5">
      <formula>MONTH(W17)&lt;&gt;MONTH($W$19)</formula>
    </cfRule>
  </conditionalFormatting>
  <conditionalFormatting sqref="B25:H30">
    <cfRule type="expression" dxfId="147" priority="4">
      <formula>MONTH(B25)&lt;&gt;MONTH($B$27)</formula>
    </cfRule>
  </conditionalFormatting>
  <conditionalFormatting sqref="I25:O30">
    <cfRule type="expression" dxfId="146" priority="3">
      <formula>MONTH(I25)&lt;&gt;MONTH($I$27)</formula>
    </cfRule>
  </conditionalFormatting>
  <conditionalFormatting sqref="P25:V30">
    <cfRule type="expression" dxfId="145" priority="2">
      <formula>MONTH(P25)&lt;&gt;MONTH($P$27)</formula>
    </cfRule>
  </conditionalFormatting>
  <conditionalFormatting sqref="W25:AC30">
    <cfRule type="expression" dxfId="144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100-000000000000}"/>
    <dataValidation allowBlank="1" showInputMessage="1" showErrorMessage="1" prompt="Dani u tjedan za mjesec iz ćelije iznad ove navedeni su u rasponu ćelija od I4 do O4" sqref="I8" xr:uid="{00000000-0002-0000-0100-000001000000}"/>
    <dataValidation allowBlank="1" showInputMessage="1" showErrorMessage="1" prompt="Dani u tjedan za mjesec iz ćelije iznad ove navedeni su u rasponu ćelija od P4 do V4" sqref="P8" xr:uid="{00000000-0002-0000-0100-000002000000}"/>
    <dataValidation allowBlank="1" showInputMessage="1" showErrorMessage="1" prompt="Dani u tjedan za mjesec iz ćelije iznad ove navedeni su u rasponu ćelija od W4 do AC4" sqref="W8" xr:uid="{00000000-0002-0000-0100-000003000000}"/>
    <dataValidation allowBlank="1" showInputMessage="1" showErrorMessage="1" prompt="Dani u tjedan za mjesec iz ćelije iznad ove navedeni su u rasponu ćelija od B12 do H12" sqref="B16" xr:uid="{00000000-0002-0000-0100-000004000000}"/>
    <dataValidation allowBlank="1" showInputMessage="1" showErrorMessage="1" prompt="Dani u tjedan za mjesec iz ćelije iznad ove navedeni su u rasponu ćelija od I12 do O12" sqref="I16" xr:uid="{00000000-0002-0000-0100-000005000000}"/>
    <dataValidation allowBlank="1" showInputMessage="1" showErrorMessage="1" prompt="Dani u tjedan za mjesec iz ćelije iznad ove navedeni su u rasponu ćelija od P12 do V12" sqref="P16" xr:uid="{00000000-0002-0000-0100-000006000000}"/>
    <dataValidation allowBlank="1" showInputMessage="1" showErrorMessage="1" prompt="Dani u tjedan za mjesec iz ćelije iznad ove navedeni su u rasponu ćelija od W12 do AC12" sqref="W16" xr:uid="{00000000-0002-0000-0100-000007000000}"/>
    <dataValidation allowBlank="1" showInputMessage="1" showErrorMessage="1" prompt="Dani u tjedan za mjesec iz ćelije iznad ove navedeni su u rasponu ćelija od B20 do H20" sqref="B24" xr:uid="{00000000-0002-0000-0100-000008000000}"/>
    <dataValidation allowBlank="1" showInputMessage="1" showErrorMessage="1" prompt="Dani u tjedan za mjesec iz ćelije iznad ove navedeni su u rasponu ćelija od I20 do O20" sqref="I24" xr:uid="{00000000-0002-0000-0100-000009000000}"/>
    <dataValidation allowBlank="1" showInputMessage="1" showErrorMessage="1" prompt="Dani u tjedan za mjesec iz ćelije iznad ove navedeni su u rasponu ćelija od P20 do V20" sqref="P24" xr:uid="{00000000-0002-0000-0100-00000A000000}"/>
    <dataValidation allowBlank="1" showInputMessage="1" showErrorMessage="1" prompt="Dani u tjedan za mjesec iz ćelije iznad ove navedeni su u rasponu ćelija od W20 do AC20" sqref="W24" xr:uid="{00000000-0002-0000-01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00000000-0002-0000-01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00000000-0002-0000-01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00000000-0002-0000-01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000000-0002-0000-01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00000000-0002-0000-01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00000000-0002-0000-01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00000000-0002-0000-01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00000000-0002-0000-01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00000000-0002-0000-01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00000000-0002-0000-01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00000000-0002-0000-01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0000000-0002-0000-0100-000017000000}"/>
    <dataValidation allowBlank="1" showInputMessage="1" showErrorMessage="1" prompt="U ovu ćeliju unesite godinu. Kalendarski se datumi automatski ažuriraju u ćelijama od B3 do AC26" sqref="B2:AC2 B3 B5:B6" xr:uid="{00000000-0002-0000-0100-000018000000}"/>
    <dataValidation allowBlank="1" showInputMessage="1" showErrorMessage="1" prompt="Odaberite prvi dan u tjednu u ćeliji s desne strane, kalendarsku godinu u ćeliji ispod ove" sqref="B1:J1" xr:uid="{00000000-0002-0000-01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1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00000000-0002-0000-01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  <pageSetUpPr autoPageBreaks="0" fitToPage="1"/>
  </sheetPr>
  <dimension ref="A1:AH30"/>
  <sheetViews>
    <sheetView showGridLines="0" topLeftCell="A8" zoomScaleNormal="100" workbookViewId="0">
      <selection activeCell="AJ28" sqref="AJ28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109375" style="2" customWidth="1"/>
    <col min="11" max="11" width="3.77734375" style="2" customWidth="1"/>
    <col min="12" max="17" width="3.77734375" style="2"/>
    <col min="18" max="18" width="4.109375" style="2" customWidth="1"/>
    <col min="19" max="25" width="3.77734375" style="2"/>
    <col min="26" max="26" width="3.6640625" style="2" customWidth="1"/>
    <col min="27" max="32" width="3.77734375" style="2"/>
    <col min="33" max="33" width="2.77734375" customWidth="1"/>
    <col min="34" max="34" width="3.77734375" customWidth="1"/>
  </cols>
  <sheetData>
    <row r="1" spans="1:34" ht="64.5" hidden="1" customHeight="1" thickTop="1" x14ac:dyDescent="0.4">
      <c r="A1" s="6"/>
      <c r="B1" s="118" t="s">
        <v>0</v>
      </c>
      <c r="C1" s="118"/>
      <c r="D1" s="118"/>
      <c r="E1" s="118"/>
      <c r="F1" s="118"/>
      <c r="G1" s="118"/>
      <c r="H1" s="118"/>
      <c r="I1" s="118"/>
      <c r="J1" s="118"/>
      <c r="K1" s="118"/>
      <c r="L1" s="121" t="s">
        <v>2</v>
      </c>
      <c r="M1" s="121"/>
      <c r="N1" s="121"/>
      <c r="O1" s="121"/>
      <c r="P1" s="121"/>
      <c r="Q1" s="18"/>
      <c r="R1" s="120" t="s">
        <v>1</v>
      </c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</row>
    <row r="2" spans="1:34" ht="50.25" customHeight="1" x14ac:dyDescent="0.45">
      <c r="A2" s="3"/>
      <c r="B2" s="117">
        <v>2021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</row>
    <row r="3" spans="1:34" ht="50.25" customHeight="1" x14ac:dyDescent="0.4">
      <c r="A3" s="3"/>
      <c r="B3" s="122" t="s">
        <v>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</row>
    <row r="4" spans="1:34" ht="35.1" customHeight="1" x14ac:dyDescent="0.4">
      <c r="A4" s="3"/>
      <c r="B4" s="12"/>
      <c r="C4" s="12"/>
      <c r="D4" s="12"/>
      <c r="E4" s="12"/>
      <c r="F4" s="12"/>
      <c r="G4" s="12"/>
      <c r="H4" s="12"/>
      <c r="I4" s="19"/>
      <c r="J4" s="128" t="s">
        <v>9</v>
      </c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"/>
      <c r="AB4" s="12"/>
      <c r="AC4" s="12"/>
      <c r="AD4" s="12"/>
      <c r="AE4" s="12"/>
      <c r="AF4" s="12"/>
      <c r="AH4" s="51"/>
    </row>
    <row r="5" spans="1:34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4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23" t="s">
        <v>29</v>
      </c>
      <c r="M6" s="123"/>
      <c r="N6" s="123"/>
      <c r="O6" s="123"/>
      <c r="P6" s="123"/>
      <c r="Q6" s="20"/>
      <c r="R6" s="8"/>
      <c r="S6" s="10"/>
      <c r="T6" s="124" t="s">
        <v>4</v>
      </c>
      <c r="U6" s="124"/>
      <c r="V6" s="124"/>
      <c r="W6" s="124"/>
      <c r="X6" s="124"/>
      <c r="Y6" s="21"/>
      <c r="Z6" s="8"/>
      <c r="AA6" s="8"/>
      <c r="AB6" s="8"/>
      <c r="AC6" s="8"/>
      <c r="AD6" s="8"/>
      <c r="AE6" s="8"/>
      <c r="AF6" s="8"/>
    </row>
    <row r="7" spans="1:34" ht="31.5" customHeight="1" x14ac:dyDescent="0.4">
      <c r="B7" s="119" t="str">
        <f>MonthHeaders</f>
        <v>SIJEČANJ</v>
      </c>
      <c r="C7" s="119"/>
      <c r="D7" s="119"/>
      <c r="E7" s="119"/>
      <c r="F7" s="119"/>
      <c r="G7" s="119"/>
      <c r="H7" s="119"/>
      <c r="I7" s="17"/>
      <c r="J7" s="119" t="str">
        <f>MonthHeaders</f>
        <v>VELJAČA</v>
      </c>
      <c r="K7" s="119"/>
      <c r="L7" s="119"/>
      <c r="M7" s="119"/>
      <c r="N7" s="119"/>
      <c r="O7" s="119"/>
      <c r="P7" s="119"/>
      <c r="Q7" s="17"/>
      <c r="R7" s="119" t="str">
        <f>MonthHeaders</f>
        <v>OŽUJAK</v>
      </c>
      <c r="S7" s="119"/>
      <c r="T7" s="119"/>
      <c r="U7" s="119"/>
      <c r="V7" s="119"/>
      <c r="W7" s="119"/>
      <c r="X7" s="119"/>
      <c r="Y7" s="17"/>
      <c r="Z7" s="119" t="str">
        <f>MonthHeaders</f>
        <v>TRAVANJ</v>
      </c>
      <c r="AA7" s="119"/>
      <c r="AB7" s="119"/>
      <c r="AC7" s="119"/>
      <c r="AD7" s="119"/>
      <c r="AE7" s="119"/>
      <c r="AF7" s="119"/>
    </row>
    <row r="8" spans="1:34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4" ht="18" customHeight="1" x14ac:dyDescent="0.4">
      <c r="B9" s="15">
        <f t="array" ref="B9:H14">Sij</f>
        <v>44193</v>
      </c>
      <c r="C9" s="15">
        <v>44194</v>
      </c>
      <c r="D9" s="15">
        <v>44195</v>
      </c>
      <c r="E9" s="15">
        <v>44196</v>
      </c>
      <c r="F9" s="49">
        <v>44197</v>
      </c>
      <c r="G9" s="15">
        <v>44198</v>
      </c>
      <c r="H9" s="15">
        <v>44199</v>
      </c>
      <c r="I9" s="15"/>
      <c r="J9" s="15">
        <f t="array" ref="J9:P14">Velj</f>
        <v>44228</v>
      </c>
      <c r="K9" s="15">
        <v>44229</v>
      </c>
      <c r="L9" s="50">
        <v>44230</v>
      </c>
      <c r="M9" s="15">
        <v>44231</v>
      </c>
      <c r="N9" s="15">
        <v>44232</v>
      </c>
      <c r="O9" s="15">
        <v>44233</v>
      </c>
      <c r="P9" s="15">
        <v>44234</v>
      </c>
      <c r="Q9" s="15"/>
      <c r="R9" s="15">
        <f t="array" ref="R9:X14">Ožu</f>
        <v>44256</v>
      </c>
      <c r="S9" s="15">
        <v>44257</v>
      </c>
      <c r="T9" s="50">
        <v>44258</v>
      </c>
      <c r="U9" s="15">
        <v>44259</v>
      </c>
      <c r="V9" s="15">
        <v>44260</v>
      </c>
      <c r="W9" s="15">
        <v>44261</v>
      </c>
      <c r="X9" s="15">
        <v>44262</v>
      </c>
      <c r="Y9" s="15"/>
      <c r="Z9" s="15">
        <f t="array" ref="Z9:AF14">Tra</f>
        <v>44284</v>
      </c>
      <c r="AA9" s="15">
        <v>44285</v>
      </c>
      <c r="AB9" s="15">
        <v>44286</v>
      </c>
      <c r="AC9" s="15">
        <v>44287</v>
      </c>
      <c r="AD9" s="49">
        <v>44288</v>
      </c>
      <c r="AE9" s="15">
        <v>44289</v>
      </c>
      <c r="AF9" s="15">
        <v>44290</v>
      </c>
    </row>
    <row r="10" spans="1:34" ht="18" customHeight="1" x14ac:dyDescent="0.4">
      <c r="B10" s="49">
        <v>44200</v>
      </c>
      <c r="C10" s="15">
        <v>44201</v>
      </c>
      <c r="D10" s="50">
        <v>44202</v>
      </c>
      <c r="E10" s="15">
        <v>44203</v>
      </c>
      <c r="F10" s="49">
        <v>44204</v>
      </c>
      <c r="G10" s="15">
        <v>44205</v>
      </c>
      <c r="H10" s="15">
        <v>44206</v>
      </c>
      <c r="I10" s="15"/>
      <c r="J10" s="49">
        <v>44235</v>
      </c>
      <c r="K10" s="15">
        <v>44236</v>
      </c>
      <c r="L10" s="15">
        <v>44237</v>
      </c>
      <c r="M10" s="15">
        <v>44238</v>
      </c>
      <c r="N10" s="49">
        <v>44239</v>
      </c>
      <c r="O10" s="15">
        <v>44240</v>
      </c>
      <c r="P10" s="15">
        <v>44241</v>
      </c>
      <c r="Q10" s="15"/>
      <c r="R10" s="49">
        <v>44263</v>
      </c>
      <c r="S10" s="15">
        <v>44264</v>
      </c>
      <c r="T10" s="15">
        <v>44265</v>
      </c>
      <c r="U10" s="15">
        <v>44266</v>
      </c>
      <c r="V10" s="49">
        <v>44267</v>
      </c>
      <c r="W10" s="15">
        <v>44268</v>
      </c>
      <c r="X10" s="15">
        <v>44269</v>
      </c>
      <c r="Y10" s="15"/>
      <c r="Z10" s="49">
        <v>44291</v>
      </c>
      <c r="AA10" s="15">
        <v>44292</v>
      </c>
      <c r="AB10" s="15">
        <v>44293</v>
      </c>
      <c r="AC10" s="15">
        <v>44294</v>
      </c>
      <c r="AD10" s="49">
        <v>44295</v>
      </c>
      <c r="AE10" s="15">
        <v>44296</v>
      </c>
      <c r="AF10" s="15">
        <v>44297</v>
      </c>
    </row>
    <row r="11" spans="1:34" ht="18" customHeight="1" x14ac:dyDescent="0.4">
      <c r="B11" s="49">
        <v>44207</v>
      </c>
      <c r="C11" s="15">
        <v>44208</v>
      </c>
      <c r="D11" s="15">
        <v>44209</v>
      </c>
      <c r="E11" s="15">
        <v>44210</v>
      </c>
      <c r="F11" s="49">
        <v>44211</v>
      </c>
      <c r="G11" s="15">
        <v>44212</v>
      </c>
      <c r="H11" s="15">
        <v>44213</v>
      </c>
      <c r="I11" s="15"/>
      <c r="J11" s="49">
        <v>44242</v>
      </c>
      <c r="K11" s="15">
        <v>44243</v>
      </c>
      <c r="L11" s="50">
        <v>44244</v>
      </c>
      <c r="M11" s="15">
        <v>44245</v>
      </c>
      <c r="N11" s="49">
        <v>44246</v>
      </c>
      <c r="O11" s="15">
        <v>44247</v>
      </c>
      <c r="P11" s="15">
        <v>44248</v>
      </c>
      <c r="Q11" s="15"/>
      <c r="R11" s="49">
        <v>44270</v>
      </c>
      <c r="S11" s="15">
        <v>44271</v>
      </c>
      <c r="T11" s="50">
        <v>44272</v>
      </c>
      <c r="U11" s="15">
        <v>44273</v>
      </c>
      <c r="V11" s="49">
        <v>44274</v>
      </c>
      <c r="W11" s="15">
        <v>44275</v>
      </c>
      <c r="X11" s="15">
        <v>44276</v>
      </c>
      <c r="Y11" s="15"/>
      <c r="Z11" s="49">
        <v>44298</v>
      </c>
      <c r="AA11" s="15">
        <v>44299</v>
      </c>
      <c r="AB11" s="50">
        <v>44300</v>
      </c>
      <c r="AC11" s="15">
        <v>44301</v>
      </c>
      <c r="AD11" s="49">
        <v>44302</v>
      </c>
      <c r="AE11" s="15">
        <v>44303</v>
      </c>
      <c r="AF11" s="15">
        <v>44304</v>
      </c>
    </row>
    <row r="12" spans="1:34" ht="18" customHeight="1" x14ac:dyDescent="0.4">
      <c r="B12" s="49">
        <v>44214</v>
      </c>
      <c r="C12" s="15">
        <v>44215</v>
      </c>
      <c r="D12" s="50">
        <v>44216</v>
      </c>
      <c r="E12" s="15">
        <v>44217</v>
      </c>
      <c r="F12" s="49">
        <v>44218</v>
      </c>
      <c r="G12" s="15">
        <v>44219</v>
      </c>
      <c r="H12" s="15">
        <v>44220</v>
      </c>
      <c r="I12" s="15"/>
      <c r="J12" s="49">
        <v>44249</v>
      </c>
      <c r="K12" s="15">
        <v>44250</v>
      </c>
      <c r="L12" s="15">
        <v>44251</v>
      </c>
      <c r="M12" s="15">
        <v>44252</v>
      </c>
      <c r="N12" s="49">
        <v>44253</v>
      </c>
      <c r="O12" s="15">
        <v>44254</v>
      </c>
      <c r="P12" s="15">
        <v>44255</v>
      </c>
      <c r="Q12" s="15"/>
      <c r="R12" s="49">
        <v>44277</v>
      </c>
      <c r="S12" s="15">
        <v>44278</v>
      </c>
      <c r="T12" s="15">
        <v>44279</v>
      </c>
      <c r="U12" s="15">
        <v>44280</v>
      </c>
      <c r="V12" s="49">
        <v>44281</v>
      </c>
      <c r="W12" s="15">
        <v>44282</v>
      </c>
      <c r="X12" s="15">
        <v>44283</v>
      </c>
      <c r="Y12" s="15"/>
      <c r="Z12" s="49">
        <v>44305</v>
      </c>
      <c r="AA12" s="15">
        <v>44306</v>
      </c>
      <c r="AB12" s="15">
        <v>44307</v>
      </c>
      <c r="AC12" s="15">
        <v>44308</v>
      </c>
      <c r="AD12" s="49">
        <v>44309</v>
      </c>
      <c r="AE12" s="15">
        <v>44310</v>
      </c>
      <c r="AF12" s="15">
        <v>44311</v>
      </c>
    </row>
    <row r="13" spans="1:34" ht="18" customHeight="1" x14ac:dyDescent="0.4">
      <c r="B13" s="49">
        <v>44221</v>
      </c>
      <c r="C13" s="15">
        <v>44222</v>
      </c>
      <c r="D13" s="15">
        <v>44223</v>
      </c>
      <c r="E13" s="15">
        <v>44224</v>
      </c>
      <c r="F13" s="49">
        <v>44225</v>
      </c>
      <c r="G13" s="15">
        <v>44226</v>
      </c>
      <c r="H13" s="15">
        <v>44227</v>
      </c>
      <c r="I13" s="15"/>
      <c r="J13" s="53">
        <v>44256</v>
      </c>
      <c r="K13" s="15">
        <v>44257</v>
      </c>
      <c r="L13" s="15">
        <v>44258</v>
      </c>
      <c r="M13" s="15">
        <v>44259</v>
      </c>
      <c r="N13" s="53">
        <v>44260</v>
      </c>
      <c r="O13" s="15">
        <v>44261</v>
      </c>
      <c r="P13" s="15">
        <v>44262</v>
      </c>
      <c r="Q13" s="15"/>
      <c r="R13" s="49">
        <v>44284</v>
      </c>
      <c r="S13" s="15">
        <v>44285</v>
      </c>
      <c r="T13" s="50">
        <v>44286</v>
      </c>
      <c r="U13" s="15">
        <v>44287</v>
      </c>
      <c r="V13" s="53">
        <v>44288</v>
      </c>
      <c r="W13" s="15">
        <v>44289</v>
      </c>
      <c r="X13" s="15">
        <v>44290</v>
      </c>
      <c r="Y13" s="15"/>
      <c r="Z13" s="49">
        <v>44312</v>
      </c>
      <c r="AA13" s="15">
        <v>44313</v>
      </c>
      <c r="AB13" s="50">
        <v>44314</v>
      </c>
      <c r="AC13" s="15">
        <v>44315</v>
      </c>
      <c r="AD13" s="49">
        <v>44316</v>
      </c>
      <c r="AE13" s="15">
        <v>44317</v>
      </c>
      <c r="AF13" s="15">
        <v>44318</v>
      </c>
    </row>
    <row r="14" spans="1:34" ht="18" customHeight="1" x14ac:dyDescent="0.4">
      <c r="B14" s="15">
        <v>44228</v>
      </c>
      <c r="C14" s="15">
        <v>44229</v>
      </c>
      <c r="D14" s="15">
        <v>44230</v>
      </c>
      <c r="E14" s="15">
        <v>44231</v>
      </c>
      <c r="F14" s="15">
        <v>44232</v>
      </c>
      <c r="G14" s="15">
        <v>44233</v>
      </c>
      <c r="H14" s="15">
        <v>44234</v>
      </c>
      <c r="I14" s="15"/>
      <c r="J14" s="15">
        <v>44263</v>
      </c>
      <c r="K14" s="15">
        <v>44264</v>
      </c>
      <c r="L14" s="15">
        <v>44265</v>
      </c>
      <c r="M14" s="15">
        <v>44266</v>
      </c>
      <c r="N14" s="15">
        <v>44267</v>
      </c>
      <c r="O14" s="15">
        <v>44268</v>
      </c>
      <c r="P14" s="15">
        <v>44269</v>
      </c>
      <c r="Q14" s="15"/>
      <c r="R14" s="53">
        <v>44291</v>
      </c>
      <c r="S14" s="15">
        <v>44292</v>
      </c>
      <c r="T14" s="15">
        <v>44293</v>
      </c>
      <c r="U14" s="15">
        <v>44294</v>
      </c>
      <c r="V14" s="15">
        <v>44295</v>
      </c>
      <c r="W14" s="15">
        <v>44296</v>
      </c>
      <c r="X14" s="15">
        <v>44297</v>
      </c>
      <c r="Y14" s="15"/>
      <c r="Z14" s="15">
        <v>44319</v>
      </c>
      <c r="AA14" s="15">
        <v>44320</v>
      </c>
      <c r="AB14" s="15">
        <v>44321</v>
      </c>
      <c r="AC14" s="15">
        <v>44322</v>
      </c>
      <c r="AD14" s="15">
        <v>44323</v>
      </c>
      <c r="AE14" s="15">
        <v>44324</v>
      </c>
      <c r="AF14" s="15">
        <v>44325</v>
      </c>
    </row>
    <row r="15" spans="1:34" ht="31.5" customHeight="1" x14ac:dyDescent="0.4">
      <c r="B15" s="127" t="str">
        <f>MonthHeaders</f>
        <v>SVIBANJ</v>
      </c>
      <c r="C15" s="127"/>
      <c r="D15" s="127"/>
      <c r="E15" s="127"/>
      <c r="F15" s="127"/>
      <c r="G15" s="127"/>
      <c r="H15" s="127"/>
      <c r="I15" s="35"/>
      <c r="J15" s="127" t="str">
        <f>MonthHeaders</f>
        <v>LIPANJ</v>
      </c>
      <c r="K15" s="127"/>
      <c r="L15" s="127"/>
      <c r="M15" s="127"/>
      <c r="N15" s="127"/>
      <c r="O15" s="127"/>
      <c r="P15" s="127"/>
      <c r="Q15" s="35"/>
      <c r="R15" s="127" t="str">
        <f>MonthHeaders</f>
        <v>SRPANJ</v>
      </c>
      <c r="S15" s="127"/>
      <c r="T15" s="127"/>
      <c r="U15" s="127"/>
      <c r="V15" s="127"/>
      <c r="W15" s="127"/>
      <c r="X15" s="127"/>
      <c r="Y15" s="35"/>
      <c r="Z15" s="127" t="str">
        <f>MonthHeaders</f>
        <v>KOLOVOZ</v>
      </c>
      <c r="AA15" s="127"/>
      <c r="AB15" s="127"/>
      <c r="AC15" s="127"/>
      <c r="AD15" s="127"/>
      <c r="AE15" s="127"/>
      <c r="AF15" s="127"/>
    </row>
    <row r="16" spans="1:34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2" ht="18" customHeight="1" x14ac:dyDescent="0.4">
      <c r="B17" s="14">
        <f t="array" ref="B17:H22">Svi</f>
        <v>44312</v>
      </c>
      <c r="C17" s="14">
        <v>44313</v>
      </c>
      <c r="D17" s="14">
        <v>44314</v>
      </c>
      <c r="E17" s="11">
        <v>44315</v>
      </c>
      <c r="F17" s="53">
        <v>44316</v>
      </c>
      <c r="G17" s="11">
        <v>44317</v>
      </c>
      <c r="H17" s="14">
        <v>44318</v>
      </c>
      <c r="I17" s="14"/>
      <c r="J17" s="59">
        <f t="array" ref="J17:P22">Lip</f>
        <v>44347</v>
      </c>
      <c r="K17" s="14">
        <v>44348</v>
      </c>
      <c r="L17" s="14">
        <v>44349</v>
      </c>
      <c r="M17" s="14">
        <v>44350</v>
      </c>
      <c r="N17" s="43">
        <v>44351</v>
      </c>
      <c r="O17" s="11">
        <v>44352</v>
      </c>
      <c r="P17" s="14">
        <v>44353</v>
      </c>
      <c r="Q17" s="14"/>
      <c r="R17" s="15">
        <f t="array" ref="R17:X22">Srp</f>
        <v>44375</v>
      </c>
      <c r="S17" s="14">
        <v>44376</v>
      </c>
      <c r="T17" s="59">
        <v>44377</v>
      </c>
      <c r="U17" s="11">
        <v>44378</v>
      </c>
      <c r="V17" s="49">
        <v>44379</v>
      </c>
      <c r="W17" s="11">
        <v>44380</v>
      </c>
      <c r="X17" s="14">
        <v>44381</v>
      </c>
      <c r="Y17" s="14"/>
      <c r="Z17" s="14">
        <f t="array" ref="Z17:AF22">Kol</f>
        <v>44403</v>
      </c>
      <c r="AA17" s="14">
        <v>44404</v>
      </c>
      <c r="AB17" s="14">
        <v>44405</v>
      </c>
      <c r="AC17" s="14">
        <v>44406</v>
      </c>
      <c r="AD17" s="14">
        <v>44407</v>
      </c>
      <c r="AE17" s="14">
        <v>44408</v>
      </c>
      <c r="AF17" s="14">
        <v>44409</v>
      </c>
    </row>
    <row r="18" spans="2:32" ht="18" customHeight="1" x14ac:dyDescent="0.4">
      <c r="B18" s="49">
        <v>44319</v>
      </c>
      <c r="C18" s="14">
        <v>44320</v>
      </c>
      <c r="D18" s="14">
        <v>44321</v>
      </c>
      <c r="E18" s="11">
        <v>44322</v>
      </c>
      <c r="F18" s="49">
        <v>44323</v>
      </c>
      <c r="G18" s="11">
        <v>44324</v>
      </c>
      <c r="H18" s="14">
        <v>44325</v>
      </c>
      <c r="I18" s="14"/>
      <c r="J18" s="49">
        <v>44354</v>
      </c>
      <c r="K18" s="14">
        <v>44355</v>
      </c>
      <c r="L18" s="46">
        <v>44356</v>
      </c>
      <c r="M18" s="11">
        <v>44357</v>
      </c>
      <c r="N18" s="49">
        <v>44358</v>
      </c>
      <c r="O18" s="11">
        <v>44359</v>
      </c>
      <c r="P18" s="14">
        <v>44360</v>
      </c>
      <c r="Q18" s="14"/>
      <c r="R18" s="49">
        <v>44382</v>
      </c>
      <c r="S18" s="14">
        <v>44383</v>
      </c>
      <c r="T18" s="74">
        <v>44384</v>
      </c>
      <c r="U18" s="11">
        <v>44385</v>
      </c>
      <c r="V18" s="49">
        <v>44386</v>
      </c>
      <c r="W18" s="11">
        <v>44387</v>
      </c>
      <c r="X18" s="14">
        <v>44388</v>
      </c>
      <c r="Y18" s="14"/>
      <c r="Z18" s="43">
        <v>44410</v>
      </c>
      <c r="AA18" s="14">
        <v>44411</v>
      </c>
      <c r="AB18" s="74">
        <v>44412</v>
      </c>
      <c r="AC18" s="14">
        <v>44413</v>
      </c>
      <c r="AD18" s="43">
        <v>44414</v>
      </c>
      <c r="AE18" s="14">
        <v>44415</v>
      </c>
      <c r="AF18" s="14">
        <v>44416</v>
      </c>
    </row>
    <row r="19" spans="2:32" ht="18" customHeight="1" x14ac:dyDescent="0.4">
      <c r="B19" s="49">
        <v>44326</v>
      </c>
      <c r="C19" s="14">
        <v>44327</v>
      </c>
      <c r="D19" s="46">
        <v>44328</v>
      </c>
      <c r="E19" s="11">
        <v>44329</v>
      </c>
      <c r="F19" s="49">
        <v>44330</v>
      </c>
      <c r="G19" s="11">
        <v>44331</v>
      </c>
      <c r="H19" s="14">
        <v>44332</v>
      </c>
      <c r="I19" s="14"/>
      <c r="J19" s="49">
        <v>44361</v>
      </c>
      <c r="K19" s="14">
        <v>44362</v>
      </c>
      <c r="L19" s="14">
        <v>44363</v>
      </c>
      <c r="M19" s="11">
        <v>44364</v>
      </c>
      <c r="N19" s="49">
        <v>44365</v>
      </c>
      <c r="O19" s="11">
        <v>44366</v>
      </c>
      <c r="P19" s="14">
        <v>44367</v>
      </c>
      <c r="Q19" s="14"/>
      <c r="R19" s="49">
        <v>44389</v>
      </c>
      <c r="S19" s="14">
        <v>44390</v>
      </c>
      <c r="T19" s="43">
        <v>44391</v>
      </c>
      <c r="U19" s="11">
        <v>44392</v>
      </c>
      <c r="V19" s="49">
        <v>44393</v>
      </c>
      <c r="W19" s="11">
        <v>44394</v>
      </c>
      <c r="X19" s="14">
        <v>44395</v>
      </c>
      <c r="Y19" s="14"/>
      <c r="Z19" s="43">
        <v>44417</v>
      </c>
      <c r="AA19" s="14">
        <v>44418</v>
      </c>
      <c r="AB19" s="43">
        <v>44419</v>
      </c>
      <c r="AC19" s="14">
        <v>44420</v>
      </c>
      <c r="AD19" s="43">
        <v>44421</v>
      </c>
      <c r="AE19" s="14">
        <v>44422</v>
      </c>
      <c r="AF19" s="14">
        <v>44423</v>
      </c>
    </row>
    <row r="20" spans="2:32" ht="18" customHeight="1" x14ac:dyDescent="0.4">
      <c r="B20" s="49">
        <v>44333</v>
      </c>
      <c r="C20" s="14">
        <v>44334</v>
      </c>
      <c r="D20" s="14">
        <v>44335</v>
      </c>
      <c r="E20" s="11">
        <v>44336</v>
      </c>
      <c r="F20" s="49">
        <v>44337</v>
      </c>
      <c r="G20" s="11">
        <v>44338</v>
      </c>
      <c r="H20" s="14">
        <v>44339</v>
      </c>
      <c r="I20" s="14"/>
      <c r="J20" s="49">
        <v>44368</v>
      </c>
      <c r="K20" s="14">
        <v>44369</v>
      </c>
      <c r="L20" s="46">
        <v>44370</v>
      </c>
      <c r="M20" s="11">
        <v>44371</v>
      </c>
      <c r="N20" s="49">
        <v>44372</v>
      </c>
      <c r="O20" s="11">
        <v>44373</v>
      </c>
      <c r="P20" s="14">
        <v>44374</v>
      </c>
      <c r="Q20" s="14"/>
      <c r="R20" s="49">
        <v>44396</v>
      </c>
      <c r="S20" s="14">
        <v>44397</v>
      </c>
      <c r="T20" s="74">
        <v>44398</v>
      </c>
      <c r="U20" s="11">
        <v>44399</v>
      </c>
      <c r="V20" s="49">
        <v>44400</v>
      </c>
      <c r="W20" s="11">
        <v>44401</v>
      </c>
      <c r="X20" s="14">
        <v>44402</v>
      </c>
      <c r="Y20" s="14"/>
      <c r="Z20" s="43">
        <v>44424</v>
      </c>
      <c r="AA20" s="14">
        <v>44425</v>
      </c>
      <c r="AB20" s="74">
        <v>44426</v>
      </c>
      <c r="AC20" s="14">
        <v>44427</v>
      </c>
      <c r="AD20" s="43">
        <v>44428</v>
      </c>
      <c r="AE20" s="14">
        <v>44429</v>
      </c>
      <c r="AF20" s="14">
        <v>44430</v>
      </c>
    </row>
    <row r="21" spans="2:32" ht="18" customHeight="1" x14ac:dyDescent="0.4">
      <c r="B21" s="49">
        <v>44340</v>
      </c>
      <c r="C21" s="14">
        <v>44341</v>
      </c>
      <c r="D21" s="46">
        <v>44342</v>
      </c>
      <c r="E21" s="11">
        <v>44343</v>
      </c>
      <c r="F21" s="49">
        <v>44344</v>
      </c>
      <c r="G21" s="14">
        <v>44345</v>
      </c>
      <c r="H21" s="14">
        <v>44346</v>
      </c>
      <c r="I21" s="14"/>
      <c r="J21" s="49">
        <v>44375</v>
      </c>
      <c r="K21" s="14">
        <v>44376</v>
      </c>
      <c r="L21" s="14">
        <v>44377</v>
      </c>
      <c r="M21" s="11">
        <v>44378</v>
      </c>
      <c r="N21" s="15">
        <v>44379</v>
      </c>
      <c r="O21" s="11">
        <v>44380</v>
      </c>
      <c r="P21" s="14">
        <v>44381</v>
      </c>
      <c r="Q21" s="14"/>
      <c r="R21" s="49">
        <v>44403</v>
      </c>
      <c r="S21" s="14">
        <v>44404</v>
      </c>
      <c r="T21" s="43">
        <v>44405</v>
      </c>
      <c r="U21" s="14">
        <v>44406</v>
      </c>
      <c r="V21" s="43">
        <v>44407</v>
      </c>
      <c r="W21" s="14">
        <v>44408</v>
      </c>
      <c r="X21" s="14">
        <v>44409</v>
      </c>
      <c r="Y21" s="14"/>
      <c r="Z21" s="43">
        <v>44431</v>
      </c>
      <c r="AA21" s="14">
        <v>44432</v>
      </c>
      <c r="AB21" s="43">
        <v>44433</v>
      </c>
      <c r="AC21" s="14">
        <v>44434</v>
      </c>
      <c r="AD21" s="43">
        <v>44435</v>
      </c>
      <c r="AE21" s="14">
        <v>44436</v>
      </c>
      <c r="AF21" s="14">
        <v>44437</v>
      </c>
    </row>
    <row r="22" spans="2:32" ht="18" customHeight="1" x14ac:dyDescent="0.4">
      <c r="B22" s="100">
        <v>44347</v>
      </c>
      <c r="C22" s="14">
        <v>44348</v>
      </c>
      <c r="D22" s="14">
        <v>44349</v>
      </c>
      <c r="E22" s="14">
        <v>44350</v>
      </c>
      <c r="F22" s="14">
        <v>44351</v>
      </c>
      <c r="G22" s="14">
        <v>44352</v>
      </c>
      <c r="H22" s="14">
        <v>44353</v>
      </c>
      <c r="I22" s="14"/>
      <c r="J22" s="14">
        <v>44382</v>
      </c>
      <c r="K22" s="14">
        <v>44383</v>
      </c>
      <c r="L22" s="14">
        <v>44384</v>
      </c>
      <c r="M22" s="14">
        <v>44385</v>
      </c>
      <c r="N22" s="14">
        <v>44386</v>
      </c>
      <c r="O22" s="14">
        <v>44387</v>
      </c>
      <c r="P22" s="14">
        <v>44388</v>
      </c>
      <c r="Q22" s="14"/>
      <c r="R22" s="14">
        <v>44410</v>
      </c>
      <c r="S22" s="14">
        <v>44411</v>
      </c>
      <c r="T22" s="14">
        <v>44412</v>
      </c>
      <c r="U22" s="14">
        <v>44413</v>
      </c>
      <c r="V22" s="14">
        <v>44414</v>
      </c>
      <c r="W22" s="14">
        <v>44415</v>
      </c>
      <c r="X22" s="14">
        <v>44416</v>
      </c>
      <c r="Y22" s="14"/>
      <c r="Z22" s="43">
        <v>44438</v>
      </c>
      <c r="AA22" s="14">
        <v>44439</v>
      </c>
      <c r="AB22" s="14">
        <v>44440</v>
      </c>
      <c r="AC22" s="14">
        <v>44441</v>
      </c>
      <c r="AD22" s="14">
        <v>44442</v>
      </c>
      <c r="AE22" s="14">
        <v>44443</v>
      </c>
      <c r="AF22" s="14">
        <v>44444</v>
      </c>
    </row>
    <row r="23" spans="2:32" ht="31.5" customHeight="1" x14ac:dyDescent="0.4">
      <c r="B23" s="119" t="str">
        <f>MonthHeaders</f>
        <v>RUJAN</v>
      </c>
      <c r="C23" s="119"/>
      <c r="D23" s="119"/>
      <c r="E23" s="119"/>
      <c r="F23" s="119"/>
      <c r="G23" s="119"/>
      <c r="H23" s="119"/>
      <c r="I23" s="17"/>
      <c r="J23" s="119" t="str">
        <f>MonthHeaders</f>
        <v>LISTOPAD</v>
      </c>
      <c r="K23" s="119"/>
      <c r="L23" s="119"/>
      <c r="M23" s="119"/>
      <c r="N23" s="119"/>
      <c r="O23" s="119"/>
      <c r="P23" s="119"/>
      <c r="Q23" s="17"/>
      <c r="R23" s="119" t="str">
        <f>MonthHeaders</f>
        <v>STUDENI</v>
      </c>
      <c r="S23" s="119"/>
      <c r="T23" s="119"/>
      <c r="U23" s="119"/>
      <c r="V23" s="119"/>
      <c r="W23" s="119"/>
      <c r="X23" s="119"/>
      <c r="Y23" s="17"/>
      <c r="Z23" s="119" t="str">
        <f>MonthHeaders</f>
        <v>PROSINAC</v>
      </c>
      <c r="AA23" s="119"/>
      <c r="AB23" s="119"/>
      <c r="AC23" s="119"/>
      <c r="AD23" s="119"/>
      <c r="AE23" s="119"/>
      <c r="AF23" s="119"/>
    </row>
    <row r="24" spans="2:32" ht="18" customHeight="1" x14ac:dyDescent="0.4">
      <c r="B24" s="34" t="str">
        <f t="array" ref="B24:H24">DayHeaders</f>
        <v>po</v>
      </c>
      <c r="C24" s="34" t="str">
        <v>ut</v>
      </c>
      <c r="D24" s="34" t="str">
        <v>sr</v>
      </c>
      <c r="E24" s="34" t="str">
        <v>če</v>
      </c>
      <c r="F24" s="34" t="str">
        <v>pe</v>
      </c>
      <c r="G24" s="34" t="str">
        <v>su</v>
      </c>
      <c r="H24" s="3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30">
        <f t="array" ref="B25:H30">Ruj</f>
        <v>44438</v>
      </c>
      <c r="C25" s="30">
        <v>44439</v>
      </c>
      <c r="D25" s="75">
        <v>44440</v>
      </c>
      <c r="E25" s="30">
        <v>44441</v>
      </c>
      <c r="F25" s="29">
        <v>44442</v>
      </c>
      <c r="G25" s="30">
        <v>44443</v>
      </c>
      <c r="H25" s="30">
        <v>44444</v>
      </c>
      <c r="I25" s="5"/>
      <c r="J25" s="5">
        <f t="array" ref="J25:P30">Lis</f>
        <v>44466</v>
      </c>
      <c r="K25" s="5">
        <v>44467</v>
      </c>
      <c r="L25" s="45">
        <v>44468</v>
      </c>
      <c r="M25" s="5">
        <v>44469</v>
      </c>
      <c r="N25" s="29">
        <v>44470</v>
      </c>
      <c r="O25" s="5">
        <v>44471</v>
      </c>
      <c r="P25" s="5">
        <v>44472</v>
      </c>
      <c r="Q25" s="5"/>
      <c r="R25" s="99">
        <f t="array" ref="R25:X30">Stu</f>
        <v>44501</v>
      </c>
      <c r="S25" s="5">
        <v>44502</v>
      </c>
      <c r="T25" s="30">
        <v>44503</v>
      </c>
      <c r="U25" s="5">
        <v>44504</v>
      </c>
      <c r="V25" s="99">
        <v>44505</v>
      </c>
      <c r="W25" s="5">
        <v>44506</v>
      </c>
      <c r="X25" s="5">
        <v>44507</v>
      </c>
      <c r="Y25" s="5"/>
      <c r="Z25" s="5">
        <f t="array" ref="Z25:AF30">Pro</f>
        <v>44529</v>
      </c>
      <c r="AA25" s="5">
        <v>44530</v>
      </c>
      <c r="AB25" s="30">
        <v>44531</v>
      </c>
      <c r="AC25" s="5">
        <v>44532</v>
      </c>
      <c r="AD25" s="29">
        <v>44533</v>
      </c>
      <c r="AE25" s="5">
        <v>44534</v>
      </c>
      <c r="AF25" s="5">
        <v>44535</v>
      </c>
    </row>
    <row r="26" spans="2:32" ht="18" customHeight="1" x14ac:dyDescent="0.4">
      <c r="B26" s="29">
        <v>44445</v>
      </c>
      <c r="C26" s="30">
        <v>44446</v>
      </c>
      <c r="D26" s="29">
        <v>44447</v>
      </c>
      <c r="E26" s="30">
        <v>44448</v>
      </c>
      <c r="F26" s="29">
        <v>44449</v>
      </c>
      <c r="G26" s="30">
        <v>44450</v>
      </c>
      <c r="H26" s="30">
        <v>44451</v>
      </c>
      <c r="I26" s="5"/>
      <c r="J26" s="29">
        <v>44473</v>
      </c>
      <c r="K26" s="5">
        <v>44474</v>
      </c>
      <c r="L26" s="30">
        <v>44475</v>
      </c>
      <c r="M26" s="5">
        <v>44476</v>
      </c>
      <c r="N26" s="29">
        <v>44477</v>
      </c>
      <c r="O26" s="5">
        <v>44478</v>
      </c>
      <c r="P26" s="5">
        <v>44479</v>
      </c>
      <c r="Q26" s="5"/>
      <c r="R26" s="29">
        <v>44508</v>
      </c>
      <c r="S26" s="5">
        <v>44509</v>
      </c>
      <c r="T26" s="31">
        <v>44510</v>
      </c>
      <c r="U26" s="5">
        <v>44511</v>
      </c>
      <c r="V26" s="29">
        <v>44512</v>
      </c>
      <c r="W26" s="5">
        <v>44513</v>
      </c>
      <c r="X26" s="5">
        <v>44514</v>
      </c>
      <c r="Y26" s="5"/>
      <c r="Z26" s="29">
        <v>44536</v>
      </c>
      <c r="AA26" s="5">
        <v>44537</v>
      </c>
      <c r="AB26" s="31">
        <v>44538</v>
      </c>
      <c r="AC26" s="5">
        <v>44539</v>
      </c>
      <c r="AD26" s="29">
        <v>44540</v>
      </c>
      <c r="AE26" s="5">
        <v>44541</v>
      </c>
      <c r="AF26" s="5">
        <v>44542</v>
      </c>
    </row>
    <row r="27" spans="2:32" ht="18" customHeight="1" x14ac:dyDescent="0.4">
      <c r="B27" s="29">
        <v>44452</v>
      </c>
      <c r="C27" s="30">
        <v>44453</v>
      </c>
      <c r="D27" s="31">
        <v>44454</v>
      </c>
      <c r="E27" s="30">
        <v>44455</v>
      </c>
      <c r="F27" s="29">
        <v>44456</v>
      </c>
      <c r="G27" s="30">
        <v>44457</v>
      </c>
      <c r="H27" s="30">
        <v>44458</v>
      </c>
      <c r="I27" s="5"/>
      <c r="J27" s="29">
        <v>44480</v>
      </c>
      <c r="K27" s="5">
        <v>44481</v>
      </c>
      <c r="L27" s="31">
        <v>44482</v>
      </c>
      <c r="M27" s="5">
        <v>44483</v>
      </c>
      <c r="N27" s="29">
        <v>44484</v>
      </c>
      <c r="O27" s="5">
        <v>44485</v>
      </c>
      <c r="P27" s="5">
        <v>44486</v>
      </c>
      <c r="Q27" s="5"/>
      <c r="R27" s="29">
        <v>44515</v>
      </c>
      <c r="S27" s="5">
        <v>44516</v>
      </c>
      <c r="T27" s="30">
        <v>44517</v>
      </c>
      <c r="U27" s="5">
        <v>44518</v>
      </c>
      <c r="V27" s="29">
        <v>44519</v>
      </c>
      <c r="W27" s="5">
        <v>44520</v>
      </c>
      <c r="X27" s="5">
        <v>44521</v>
      </c>
      <c r="Y27" s="5"/>
      <c r="Z27" s="29">
        <v>44543</v>
      </c>
      <c r="AA27" s="5">
        <v>44544</v>
      </c>
      <c r="AB27" s="30">
        <v>44545</v>
      </c>
      <c r="AC27" s="5">
        <v>44546</v>
      </c>
      <c r="AD27" s="29">
        <v>44547</v>
      </c>
      <c r="AE27" s="5">
        <v>44548</v>
      </c>
      <c r="AF27" s="5">
        <v>44549</v>
      </c>
    </row>
    <row r="28" spans="2:32" ht="18" customHeight="1" x14ac:dyDescent="0.4">
      <c r="B28" s="29">
        <v>44459</v>
      </c>
      <c r="C28" s="30">
        <v>44460</v>
      </c>
      <c r="D28" s="45">
        <v>44461</v>
      </c>
      <c r="E28" s="30">
        <v>44462</v>
      </c>
      <c r="F28" s="29">
        <v>44463</v>
      </c>
      <c r="G28" s="30">
        <v>44464</v>
      </c>
      <c r="H28" s="30">
        <v>44465</v>
      </c>
      <c r="I28" s="5"/>
      <c r="J28" s="29">
        <v>44487</v>
      </c>
      <c r="K28" s="5">
        <v>44488</v>
      </c>
      <c r="L28" s="30">
        <v>44489</v>
      </c>
      <c r="M28" s="5">
        <v>44490</v>
      </c>
      <c r="N28" s="29">
        <v>44491</v>
      </c>
      <c r="O28" s="5">
        <v>44492</v>
      </c>
      <c r="P28" s="5">
        <v>44493</v>
      </c>
      <c r="Q28" s="5"/>
      <c r="R28" s="29">
        <v>44522</v>
      </c>
      <c r="S28" s="5">
        <v>44523</v>
      </c>
      <c r="T28" s="31">
        <v>44524</v>
      </c>
      <c r="U28" s="5">
        <v>44525</v>
      </c>
      <c r="V28" s="29">
        <v>44526</v>
      </c>
      <c r="W28" s="5">
        <v>44527</v>
      </c>
      <c r="X28" s="5">
        <v>44528</v>
      </c>
      <c r="Y28" s="5"/>
      <c r="Z28" s="29">
        <v>44550</v>
      </c>
      <c r="AA28" s="5">
        <v>44551</v>
      </c>
      <c r="AB28" s="31">
        <v>44552</v>
      </c>
      <c r="AC28" s="5">
        <v>44553</v>
      </c>
      <c r="AD28" s="29">
        <v>44554</v>
      </c>
      <c r="AE28" s="5">
        <v>44555</v>
      </c>
      <c r="AF28" s="5">
        <v>44556</v>
      </c>
    </row>
    <row r="29" spans="2:32" ht="18" customHeight="1" x14ac:dyDescent="0.4">
      <c r="B29" s="29">
        <v>44466</v>
      </c>
      <c r="C29" s="30">
        <v>44467</v>
      </c>
      <c r="D29" s="31">
        <v>44468</v>
      </c>
      <c r="E29" s="30">
        <v>44469</v>
      </c>
      <c r="F29" s="30">
        <v>44470</v>
      </c>
      <c r="G29" s="30">
        <v>44471</v>
      </c>
      <c r="H29" s="30">
        <v>44472</v>
      </c>
      <c r="I29" s="5"/>
      <c r="J29" s="29">
        <v>44494</v>
      </c>
      <c r="K29" s="5">
        <v>44495</v>
      </c>
      <c r="L29" s="31">
        <v>44496</v>
      </c>
      <c r="M29" s="5">
        <v>44497</v>
      </c>
      <c r="N29" s="29">
        <v>44498</v>
      </c>
      <c r="O29" s="5">
        <v>44499</v>
      </c>
      <c r="P29" s="5">
        <v>44500</v>
      </c>
      <c r="Q29" s="5"/>
      <c r="R29" s="29">
        <v>44529</v>
      </c>
      <c r="S29" s="5">
        <v>44530</v>
      </c>
      <c r="T29" s="30">
        <v>44531</v>
      </c>
      <c r="U29" s="5">
        <v>44532</v>
      </c>
      <c r="V29" s="30">
        <v>44533</v>
      </c>
      <c r="W29" s="5">
        <v>44534</v>
      </c>
      <c r="X29" s="5">
        <v>44535</v>
      </c>
      <c r="Y29" s="5"/>
      <c r="Z29" s="29">
        <v>44557</v>
      </c>
      <c r="AA29" s="5">
        <v>44558</v>
      </c>
      <c r="AB29" s="30">
        <v>44559</v>
      </c>
      <c r="AC29" s="5">
        <v>44560</v>
      </c>
      <c r="AD29" s="29">
        <v>44561</v>
      </c>
      <c r="AE29" s="5">
        <v>44562</v>
      </c>
      <c r="AF29" s="5">
        <v>44563</v>
      </c>
    </row>
    <row r="30" spans="2:32" ht="18" customHeight="1" x14ac:dyDescent="0.4">
      <c r="B30" s="30">
        <v>44473</v>
      </c>
      <c r="C30" s="30">
        <v>44474</v>
      </c>
      <c r="D30" s="30">
        <v>44475</v>
      </c>
      <c r="E30" s="30">
        <v>44476</v>
      </c>
      <c r="F30" s="30">
        <v>44477</v>
      </c>
      <c r="G30" s="30">
        <v>44478</v>
      </c>
      <c r="H30" s="30">
        <v>44479</v>
      </c>
      <c r="I30" s="5"/>
      <c r="J30" s="5">
        <v>44501</v>
      </c>
      <c r="K30" s="5">
        <v>44502</v>
      </c>
      <c r="L30" s="5">
        <v>44503</v>
      </c>
      <c r="M30" s="5">
        <v>44504</v>
      </c>
      <c r="N30" s="5">
        <v>44505</v>
      </c>
      <c r="O30" s="5">
        <v>44506</v>
      </c>
      <c r="P30" s="5">
        <v>44507</v>
      </c>
      <c r="Q30" s="5"/>
      <c r="R30" s="45">
        <v>44536</v>
      </c>
      <c r="S30" s="5">
        <v>44537</v>
      </c>
      <c r="T30" s="5">
        <v>44538</v>
      </c>
      <c r="U30" s="5">
        <v>44539</v>
      </c>
      <c r="V30" s="5">
        <v>44540</v>
      </c>
      <c r="W30" s="5">
        <v>44541</v>
      </c>
      <c r="X30" s="5">
        <v>44542</v>
      </c>
      <c r="Y30" s="5"/>
      <c r="Z30" s="45">
        <v>44564</v>
      </c>
      <c r="AA30" s="5">
        <v>44565</v>
      </c>
      <c r="AB30" s="30">
        <v>44566</v>
      </c>
      <c r="AC30" s="5">
        <v>44567</v>
      </c>
      <c r="AD30" s="5">
        <v>44568</v>
      </c>
      <c r="AE30" s="5">
        <v>44569</v>
      </c>
      <c r="AF30" s="5">
        <v>44570</v>
      </c>
    </row>
  </sheetData>
  <mergeCells count="20">
    <mergeCell ref="B23:H23"/>
    <mergeCell ref="J23:P23"/>
    <mergeCell ref="R23:X23"/>
    <mergeCell ref="Z23:AF23"/>
    <mergeCell ref="J4:Z4"/>
    <mergeCell ref="B7:H7"/>
    <mergeCell ref="J7:P7"/>
    <mergeCell ref="R7:X7"/>
    <mergeCell ref="Z7:AF7"/>
    <mergeCell ref="B15:H15"/>
    <mergeCell ref="J15:P15"/>
    <mergeCell ref="R15:X15"/>
    <mergeCell ref="Z15:AF15"/>
    <mergeCell ref="L6:P6"/>
    <mergeCell ref="T6:X6"/>
    <mergeCell ref="B1:K1"/>
    <mergeCell ref="L1:P1"/>
    <mergeCell ref="R1:AF1"/>
    <mergeCell ref="B2:AF2"/>
    <mergeCell ref="B3:AF3"/>
  </mergeCells>
  <conditionalFormatting sqref="B9:I14">
    <cfRule type="expression" dxfId="143" priority="12">
      <formula>MONTH(B9)&lt;&gt;MONTH($B$11)</formula>
    </cfRule>
  </conditionalFormatting>
  <conditionalFormatting sqref="J9:Q14">
    <cfRule type="expression" dxfId="142" priority="11">
      <formula>MONTH(J9)&lt;&gt;MONTH($J$11)</formula>
    </cfRule>
  </conditionalFormatting>
  <conditionalFormatting sqref="R9:Y14">
    <cfRule type="expression" dxfId="141" priority="10">
      <formula>MONTH(R9)&lt;&gt;MONTH($R$11)</formula>
    </cfRule>
  </conditionalFormatting>
  <conditionalFormatting sqref="Z9:AF14">
    <cfRule type="expression" dxfId="140" priority="9">
      <formula>MONTH(Z9)&lt;&gt;MONTH($Z$11)</formula>
    </cfRule>
  </conditionalFormatting>
  <conditionalFormatting sqref="B17:I22">
    <cfRule type="expression" dxfId="139" priority="8">
      <formula>MONTH(B17)&lt;&gt;MONTH($B$19)</formula>
    </cfRule>
  </conditionalFormatting>
  <conditionalFormatting sqref="J17:Q22">
    <cfRule type="expression" dxfId="138" priority="7">
      <formula>MONTH(J17)&lt;&gt;MONTH($J$19)</formula>
    </cfRule>
  </conditionalFormatting>
  <conditionalFormatting sqref="R17:Y22">
    <cfRule type="expression" dxfId="137" priority="6">
      <formula>MONTH(R17)&lt;&gt;MONTH($R$19)</formula>
    </cfRule>
  </conditionalFormatting>
  <conditionalFormatting sqref="Z17:AF22">
    <cfRule type="expression" dxfId="136" priority="5">
      <formula>MONTH(Z17)&lt;&gt;MONTH($Z$19)</formula>
    </cfRule>
  </conditionalFormatting>
  <conditionalFormatting sqref="B25:I30">
    <cfRule type="expression" dxfId="135" priority="4">
      <formula>MONTH(B25)&lt;&gt;MONTH($B$27)</formula>
    </cfRule>
  </conditionalFormatting>
  <conditionalFormatting sqref="J25:Q30">
    <cfRule type="expression" dxfId="134" priority="3">
      <formula>MONTH(J25)&lt;&gt;MONTH($J$27)</formula>
    </cfRule>
  </conditionalFormatting>
  <conditionalFormatting sqref="R25:Y30">
    <cfRule type="expression" dxfId="133" priority="2">
      <formula>MONTH(R25)&lt;&gt;MONTH($R$27)</formula>
    </cfRule>
  </conditionalFormatting>
  <conditionalFormatting sqref="Z25:AF30">
    <cfRule type="expression" dxfId="13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200-000000000000}"/>
    <dataValidation allowBlank="1" showInputMessage="1" showErrorMessage="1" prompt="Dani u tjedan za mjesec iz ćelije iznad ove navedeni su u rasponu ćelija od I4 do O4" sqref="J8" xr:uid="{00000000-0002-0000-0200-000001000000}"/>
    <dataValidation allowBlank="1" showInputMessage="1" showErrorMessage="1" prompt="Dani u tjedan za mjesec iz ćelije iznad ove navedeni su u rasponu ćelija od P4 do V4" sqref="R8" xr:uid="{00000000-0002-0000-0200-000002000000}"/>
    <dataValidation allowBlank="1" showInputMessage="1" showErrorMessage="1" prompt="Dani u tjedan za mjesec iz ćelije iznad ove navedeni su u rasponu ćelija od W4 do AC4" sqref="Z8" xr:uid="{00000000-0002-0000-0200-000003000000}"/>
    <dataValidation allowBlank="1" showInputMessage="1" showErrorMessage="1" prompt="Dani u tjedan za mjesec iz ćelije iznad ove navedeni su u rasponu ćelija od B12 do H12" sqref="B16" xr:uid="{00000000-0002-0000-0200-000004000000}"/>
    <dataValidation allowBlank="1" showInputMessage="1" showErrorMessage="1" prompt="Dani u tjedan za mjesec iz ćelije iznad ove navedeni su u rasponu ćelija od I12 do O12" sqref="J16" xr:uid="{00000000-0002-0000-0200-000005000000}"/>
    <dataValidation allowBlank="1" showInputMessage="1" showErrorMessage="1" prompt="Dani u tjedan za mjesec iz ćelije iznad ove navedeni su u rasponu ćelija od P12 do V12" sqref="R16" xr:uid="{00000000-0002-0000-0200-000006000000}"/>
    <dataValidation allowBlank="1" showInputMessage="1" showErrorMessage="1" prompt="Dani u tjedan za mjesec iz ćelije iznad ove navedeni su u rasponu ćelija od W12 do AC12" sqref="Z16" xr:uid="{00000000-0002-0000-0200-000007000000}"/>
    <dataValidation allowBlank="1" showInputMessage="1" showErrorMessage="1" prompt="Dani u tjedan za mjesec iz ćelije iznad ove navedeni su u rasponu ćelija od B20 do H20" sqref="B24" xr:uid="{00000000-0002-0000-0200-000008000000}"/>
    <dataValidation allowBlank="1" showInputMessage="1" showErrorMessage="1" prompt="Dani u tjedan za mjesec iz ćelije iznad ove navedeni su u rasponu ćelija od I20 do O20" sqref="J24" xr:uid="{00000000-0002-0000-0200-000009000000}"/>
    <dataValidation allowBlank="1" showInputMessage="1" showErrorMessage="1" prompt="Dani u tjedan za mjesec iz ćelije iznad ove navedeni su u rasponu ćelija od P20 do V20" sqref="R24" xr:uid="{00000000-0002-0000-0200-00000A000000}"/>
    <dataValidation allowBlank="1" showInputMessage="1" showErrorMessage="1" prompt="Dani u tjedan za mjesec iz ćelije iznad ove navedeni su u rasponu ćelija od W20 do AC20" sqref="Z24" xr:uid="{00000000-0002-0000-02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2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2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2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2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2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2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2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2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2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2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2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200-000017000000}"/>
    <dataValidation allowBlank="1" showInputMessage="1" showErrorMessage="1" prompt="U ovu ćeliju unesite godinu. Kalendarski se datumi automatski ažuriraju u ćelijama od B3 do AC26" sqref="B2:AF2 B3:B6" xr:uid="{00000000-0002-0000-0200-000018000000}"/>
    <dataValidation allowBlank="1" showInputMessage="1" showErrorMessage="1" prompt="Odaberite prvi dan u tjednu u ćeliji s desne strane, kalendarsku godinu u ćeliji ispod ove" sqref="B1:K1" xr:uid="{00000000-0002-0000-02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2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2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  <pageSetUpPr autoPageBreaks="0" fitToPage="1"/>
  </sheetPr>
  <dimension ref="A1:AM30"/>
  <sheetViews>
    <sheetView showGridLines="0" topLeftCell="A20" zoomScaleNormal="100" workbookViewId="0">
      <selection activeCell="T18" sqref="T18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3.6640625" style="2" customWidth="1"/>
    <col min="11" max="11" width="3.77734375" style="2" customWidth="1"/>
    <col min="12" max="16" width="3.77734375" style="2"/>
    <col min="17" max="17" width="4.109375" style="2" customWidth="1"/>
    <col min="18" max="18" width="3.44140625" style="2" customWidth="1"/>
    <col min="19" max="25" width="3.77734375" style="2"/>
    <col min="26" max="26" width="4.21875" style="2" customWidth="1"/>
    <col min="27" max="32" width="3.77734375" style="2"/>
    <col min="33" max="33" width="2.77734375" customWidth="1"/>
    <col min="34" max="34" width="3.77734375" customWidth="1"/>
  </cols>
  <sheetData>
    <row r="1" spans="1:35" ht="64.5" hidden="1" customHeight="1" thickTop="1" x14ac:dyDescent="0.4">
      <c r="A1" s="6"/>
      <c r="B1" s="118" t="s">
        <v>0</v>
      </c>
      <c r="C1" s="118"/>
      <c r="D1" s="118"/>
      <c r="E1" s="118"/>
      <c r="F1" s="118"/>
      <c r="G1" s="118"/>
      <c r="H1" s="118"/>
      <c r="I1" s="118"/>
      <c r="J1" s="118"/>
      <c r="K1" s="118"/>
      <c r="L1" s="121" t="s">
        <v>2</v>
      </c>
      <c r="M1" s="121"/>
      <c r="N1" s="121"/>
      <c r="O1" s="121"/>
      <c r="P1" s="121"/>
      <c r="Q1" s="18"/>
      <c r="R1" s="120" t="s">
        <v>1</v>
      </c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</row>
    <row r="2" spans="1:35" ht="50.25" customHeight="1" x14ac:dyDescent="0.45">
      <c r="A2" s="3"/>
      <c r="B2" s="117">
        <v>2021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</row>
    <row r="3" spans="1:35" ht="50.25" customHeight="1" x14ac:dyDescent="0.4">
      <c r="A3" s="3"/>
      <c r="B3" s="122" t="s">
        <v>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</row>
    <row r="4" spans="1:35" ht="35.1" customHeight="1" x14ac:dyDescent="0.4">
      <c r="A4" s="3"/>
      <c r="B4" s="129" t="s">
        <v>14</v>
      </c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</row>
    <row r="5" spans="1:35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5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23" t="s">
        <v>29</v>
      </c>
      <c r="M6" s="123"/>
      <c r="N6" s="123"/>
      <c r="O6" s="123"/>
      <c r="P6" s="123"/>
      <c r="Q6" s="20"/>
      <c r="R6" s="8"/>
      <c r="S6" s="10"/>
      <c r="T6" s="124" t="s">
        <v>4</v>
      </c>
      <c r="U6" s="124"/>
      <c r="V6" s="124"/>
      <c r="W6" s="124"/>
      <c r="X6" s="124"/>
      <c r="Y6" s="21"/>
      <c r="Z6" s="8"/>
      <c r="AA6" s="8"/>
      <c r="AB6" s="8"/>
      <c r="AC6" s="8"/>
      <c r="AD6" s="8"/>
      <c r="AE6" s="8"/>
      <c r="AF6" s="8"/>
    </row>
    <row r="7" spans="1:35" ht="31.5" customHeight="1" x14ac:dyDescent="0.4">
      <c r="B7" s="119" t="str">
        <f>MonthHeaders</f>
        <v>SIJEČANJ</v>
      </c>
      <c r="C7" s="119"/>
      <c r="D7" s="119"/>
      <c r="E7" s="119"/>
      <c r="F7" s="119"/>
      <c r="G7" s="119"/>
      <c r="H7" s="119"/>
      <c r="I7" s="17"/>
      <c r="J7" s="119" t="str">
        <f>MonthHeaders</f>
        <v>VELJAČA</v>
      </c>
      <c r="K7" s="119"/>
      <c r="L7" s="119"/>
      <c r="M7" s="119"/>
      <c r="N7" s="119"/>
      <c r="O7" s="119"/>
      <c r="P7" s="119"/>
      <c r="Q7" s="17"/>
      <c r="R7" s="119" t="str">
        <f>MonthHeaders</f>
        <v>OŽUJAK</v>
      </c>
      <c r="S7" s="119"/>
      <c r="T7" s="119"/>
      <c r="U7" s="119"/>
      <c r="V7" s="119"/>
      <c r="W7" s="119"/>
      <c r="X7" s="119"/>
      <c r="Y7" s="17"/>
      <c r="Z7" s="119" t="str">
        <f>MonthHeaders</f>
        <v>TRAVANJ</v>
      </c>
      <c r="AA7" s="119"/>
      <c r="AB7" s="119"/>
      <c r="AC7" s="119"/>
      <c r="AD7" s="119"/>
      <c r="AE7" s="119"/>
      <c r="AF7" s="119"/>
    </row>
    <row r="8" spans="1:35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5" ht="18" customHeight="1" x14ac:dyDescent="0.4">
      <c r="B9" s="15">
        <f t="array" ref="B9:H14">Sij</f>
        <v>44193</v>
      </c>
      <c r="C9" s="15">
        <v>44194</v>
      </c>
      <c r="D9" s="15">
        <v>44195</v>
      </c>
      <c r="E9" s="15">
        <v>44196</v>
      </c>
      <c r="F9" s="49">
        <v>44197</v>
      </c>
      <c r="G9" s="15">
        <v>44198</v>
      </c>
      <c r="H9" s="15">
        <v>44199</v>
      </c>
      <c r="I9" s="15"/>
      <c r="J9" s="15">
        <f t="array" ref="J9:P14">Velj</f>
        <v>44228</v>
      </c>
      <c r="K9" s="15">
        <v>44229</v>
      </c>
      <c r="L9" s="15">
        <v>44230</v>
      </c>
      <c r="M9" s="15">
        <v>44231</v>
      </c>
      <c r="N9" s="15">
        <v>44232</v>
      </c>
      <c r="O9" s="15">
        <v>44233</v>
      </c>
      <c r="P9" s="15">
        <v>44234</v>
      </c>
      <c r="Q9" s="15"/>
      <c r="R9" s="15">
        <f t="array" ref="R9:X14">Ožu</f>
        <v>44256</v>
      </c>
      <c r="S9" s="15">
        <v>44257</v>
      </c>
      <c r="T9" s="15">
        <v>44258</v>
      </c>
      <c r="U9" s="15">
        <v>44259</v>
      </c>
      <c r="V9" s="15">
        <v>44260</v>
      </c>
      <c r="W9" s="15">
        <v>44261</v>
      </c>
      <c r="X9" s="15">
        <v>44262</v>
      </c>
      <c r="Y9" s="15"/>
      <c r="Z9" s="15">
        <f t="array" ref="Z9:AF14">Tra</f>
        <v>44284</v>
      </c>
      <c r="AA9" s="15">
        <v>44285</v>
      </c>
      <c r="AB9" s="15">
        <v>44286</v>
      </c>
      <c r="AC9" s="15">
        <v>44287</v>
      </c>
      <c r="AD9" s="49">
        <v>44288</v>
      </c>
      <c r="AE9" s="15">
        <v>44289</v>
      </c>
      <c r="AF9" s="15">
        <v>44290</v>
      </c>
    </row>
    <row r="10" spans="1:35" ht="18" customHeight="1" x14ac:dyDescent="0.4">
      <c r="B10" s="49">
        <v>44200</v>
      </c>
      <c r="C10" s="15">
        <v>44201</v>
      </c>
      <c r="D10" s="15">
        <v>44202</v>
      </c>
      <c r="E10" s="15">
        <v>44203</v>
      </c>
      <c r="F10" s="49">
        <v>44204</v>
      </c>
      <c r="G10" s="15">
        <v>44205</v>
      </c>
      <c r="H10" s="15">
        <v>44206</v>
      </c>
      <c r="I10" s="15"/>
      <c r="J10" s="49">
        <v>44235</v>
      </c>
      <c r="K10" s="15">
        <v>44236</v>
      </c>
      <c r="L10" s="50">
        <v>44237</v>
      </c>
      <c r="M10" s="15">
        <v>44238</v>
      </c>
      <c r="N10" s="49">
        <v>44239</v>
      </c>
      <c r="O10" s="15">
        <v>44240</v>
      </c>
      <c r="P10" s="15">
        <v>44241</v>
      </c>
      <c r="Q10" s="15"/>
      <c r="R10" s="49">
        <v>44263</v>
      </c>
      <c r="S10" s="15">
        <v>44264</v>
      </c>
      <c r="T10" s="50">
        <v>44265</v>
      </c>
      <c r="U10" s="15">
        <v>44266</v>
      </c>
      <c r="V10" s="49">
        <v>44267</v>
      </c>
      <c r="W10" s="15">
        <v>44268</v>
      </c>
      <c r="X10" s="15">
        <v>44269</v>
      </c>
      <c r="Y10" s="15"/>
      <c r="Z10" s="49">
        <v>44291</v>
      </c>
      <c r="AA10" s="15">
        <v>44292</v>
      </c>
      <c r="AB10" s="50">
        <v>44293</v>
      </c>
      <c r="AC10" s="15">
        <v>44294</v>
      </c>
      <c r="AD10" s="49">
        <v>44295</v>
      </c>
      <c r="AE10" s="15">
        <v>44296</v>
      </c>
      <c r="AF10" s="15">
        <v>44297</v>
      </c>
    </row>
    <row r="11" spans="1:35" ht="18" customHeight="1" x14ac:dyDescent="0.4">
      <c r="B11" s="49">
        <v>44207</v>
      </c>
      <c r="C11" s="15">
        <v>44208</v>
      </c>
      <c r="D11" s="50">
        <v>44209</v>
      </c>
      <c r="E11" s="15">
        <v>44210</v>
      </c>
      <c r="F11" s="49">
        <v>44211</v>
      </c>
      <c r="G11" s="15">
        <v>44212</v>
      </c>
      <c r="H11" s="15">
        <v>44213</v>
      </c>
      <c r="I11" s="15"/>
      <c r="J11" s="49">
        <v>44242</v>
      </c>
      <c r="K11" s="15">
        <v>44243</v>
      </c>
      <c r="L11" s="15">
        <v>44244</v>
      </c>
      <c r="M11" s="15">
        <v>44245</v>
      </c>
      <c r="N11" s="49">
        <v>44246</v>
      </c>
      <c r="O11" s="15">
        <v>44247</v>
      </c>
      <c r="P11" s="15">
        <v>44248</v>
      </c>
      <c r="Q11" s="15"/>
      <c r="R11" s="49">
        <v>44270</v>
      </c>
      <c r="S11" s="15">
        <v>44271</v>
      </c>
      <c r="T11" s="15">
        <v>44272</v>
      </c>
      <c r="U11" s="15">
        <v>44273</v>
      </c>
      <c r="V11" s="49">
        <v>44274</v>
      </c>
      <c r="W11" s="15">
        <v>44275</v>
      </c>
      <c r="X11" s="15">
        <v>44276</v>
      </c>
      <c r="Y11" s="15"/>
      <c r="Z11" s="49">
        <v>44298</v>
      </c>
      <c r="AA11" s="15">
        <v>44299</v>
      </c>
      <c r="AB11" s="15">
        <v>44300</v>
      </c>
      <c r="AC11" s="15">
        <v>44301</v>
      </c>
      <c r="AD11" s="49">
        <v>44302</v>
      </c>
      <c r="AE11" s="15">
        <v>44303</v>
      </c>
      <c r="AF11" s="15">
        <v>44304</v>
      </c>
    </row>
    <row r="12" spans="1:35" ht="18" customHeight="1" x14ac:dyDescent="0.4">
      <c r="B12" s="49">
        <v>44214</v>
      </c>
      <c r="C12" s="15">
        <v>44215</v>
      </c>
      <c r="D12" s="15">
        <v>44216</v>
      </c>
      <c r="E12" s="15">
        <v>44217</v>
      </c>
      <c r="F12" s="49">
        <v>44218</v>
      </c>
      <c r="G12" s="15">
        <v>44219</v>
      </c>
      <c r="H12" s="15">
        <v>44220</v>
      </c>
      <c r="I12" s="15"/>
      <c r="J12" s="49">
        <v>44249</v>
      </c>
      <c r="K12" s="15">
        <v>44250</v>
      </c>
      <c r="L12" s="50">
        <v>44251</v>
      </c>
      <c r="M12" s="15">
        <v>44252</v>
      </c>
      <c r="N12" s="49">
        <v>44253</v>
      </c>
      <c r="O12" s="15">
        <v>44254</v>
      </c>
      <c r="P12" s="15">
        <v>44255</v>
      </c>
      <c r="Q12" s="15"/>
      <c r="R12" s="49">
        <v>44277</v>
      </c>
      <c r="S12" s="15">
        <v>44278</v>
      </c>
      <c r="T12" s="50">
        <v>44279</v>
      </c>
      <c r="U12" s="15">
        <v>44280</v>
      </c>
      <c r="V12" s="49">
        <v>44281</v>
      </c>
      <c r="W12" s="15">
        <v>44282</v>
      </c>
      <c r="X12" s="15">
        <v>44283</v>
      </c>
      <c r="Y12" s="15"/>
      <c r="Z12" s="49">
        <v>44305</v>
      </c>
      <c r="AA12" s="15">
        <v>44306</v>
      </c>
      <c r="AB12" s="50">
        <v>44307</v>
      </c>
      <c r="AC12" s="15">
        <v>44308</v>
      </c>
      <c r="AD12" s="49">
        <v>44309</v>
      </c>
      <c r="AE12" s="15">
        <v>44310</v>
      </c>
      <c r="AF12" s="15">
        <v>44311</v>
      </c>
    </row>
    <row r="13" spans="1:35" ht="18" customHeight="1" x14ac:dyDescent="0.4">
      <c r="B13" s="49">
        <v>44221</v>
      </c>
      <c r="C13" s="15">
        <v>44222</v>
      </c>
      <c r="D13" s="50">
        <v>44223</v>
      </c>
      <c r="E13" s="15">
        <v>44224</v>
      </c>
      <c r="F13" s="49">
        <v>44225</v>
      </c>
      <c r="G13" s="15">
        <v>44226</v>
      </c>
      <c r="H13" s="15">
        <v>44227</v>
      </c>
      <c r="I13" s="15"/>
      <c r="J13" s="15">
        <v>44256</v>
      </c>
      <c r="K13" s="15">
        <v>44257</v>
      </c>
      <c r="L13" s="15">
        <v>44258</v>
      </c>
      <c r="M13" s="15">
        <v>44259</v>
      </c>
      <c r="N13" s="15">
        <v>44260</v>
      </c>
      <c r="O13" s="15">
        <v>44261</v>
      </c>
      <c r="P13" s="15">
        <v>44262</v>
      </c>
      <c r="Q13" s="15"/>
      <c r="R13" s="49">
        <v>44284</v>
      </c>
      <c r="S13" s="15">
        <v>44285</v>
      </c>
      <c r="T13" s="15">
        <v>44286</v>
      </c>
      <c r="U13" s="15">
        <v>44287</v>
      </c>
      <c r="V13" s="15">
        <v>44288</v>
      </c>
      <c r="W13" s="15">
        <v>44289</v>
      </c>
      <c r="X13" s="15">
        <v>44290</v>
      </c>
      <c r="Y13" s="15"/>
      <c r="Z13" s="49">
        <v>44312</v>
      </c>
      <c r="AA13" s="15">
        <v>44313</v>
      </c>
      <c r="AB13" s="15">
        <v>44314</v>
      </c>
      <c r="AC13" s="15">
        <v>44315</v>
      </c>
      <c r="AD13" s="49">
        <v>44316</v>
      </c>
      <c r="AE13" s="15">
        <v>44317</v>
      </c>
      <c r="AF13" s="15">
        <v>44318</v>
      </c>
    </row>
    <row r="14" spans="1:35" ht="18" customHeight="1" x14ac:dyDescent="0.4">
      <c r="B14" s="15">
        <v>44228</v>
      </c>
      <c r="C14" s="15">
        <v>44229</v>
      </c>
      <c r="D14" s="15">
        <v>44230</v>
      </c>
      <c r="E14" s="15">
        <v>44231</v>
      </c>
      <c r="F14" s="15">
        <v>44232</v>
      </c>
      <c r="G14" s="15">
        <v>44233</v>
      </c>
      <c r="H14" s="15">
        <v>44234</v>
      </c>
      <c r="I14" s="15"/>
      <c r="J14" s="15">
        <v>44263</v>
      </c>
      <c r="K14" s="15">
        <v>44264</v>
      </c>
      <c r="L14" s="15">
        <v>44265</v>
      </c>
      <c r="M14" s="15">
        <v>44266</v>
      </c>
      <c r="N14" s="15">
        <v>44267</v>
      </c>
      <c r="O14" s="15">
        <v>44268</v>
      </c>
      <c r="P14" s="15">
        <v>44269</v>
      </c>
      <c r="Q14" s="15"/>
      <c r="R14" s="15">
        <v>44291</v>
      </c>
      <c r="S14" s="15">
        <v>44292</v>
      </c>
      <c r="T14" s="15">
        <v>44293</v>
      </c>
      <c r="U14" s="15">
        <v>44294</v>
      </c>
      <c r="V14" s="15">
        <v>44295</v>
      </c>
      <c r="W14" s="15">
        <v>44296</v>
      </c>
      <c r="X14" s="15">
        <v>44297</v>
      </c>
      <c r="Y14" s="15"/>
      <c r="Z14" s="15">
        <v>44319</v>
      </c>
      <c r="AA14" s="15">
        <v>44320</v>
      </c>
      <c r="AB14" s="15">
        <v>44321</v>
      </c>
      <c r="AC14" s="15">
        <v>44322</v>
      </c>
      <c r="AD14" s="15">
        <v>44323</v>
      </c>
      <c r="AE14" s="15">
        <v>44324</v>
      </c>
      <c r="AF14" s="15">
        <v>44325</v>
      </c>
    </row>
    <row r="15" spans="1:35" ht="31.5" customHeight="1" x14ac:dyDescent="0.4">
      <c r="B15" s="127" t="str">
        <f>MonthHeaders</f>
        <v>SVIBANJ</v>
      </c>
      <c r="C15" s="127"/>
      <c r="D15" s="127"/>
      <c r="E15" s="127"/>
      <c r="F15" s="127"/>
      <c r="G15" s="127"/>
      <c r="H15" s="127"/>
      <c r="I15" s="35"/>
      <c r="J15" s="127" t="str">
        <f>MonthHeaders</f>
        <v>LIPANJ</v>
      </c>
      <c r="K15" s="127"/>
      <c r="L15" s="127"/>
      <c r="M15" s="127"/>
      <c r="N15" s="127"/>
      <c r="O15" s="127"/>
      <c r="P15" s="127"/>
      <c r="Q15" s="35"/>
      <c r="R15" s="127" t="str">
        <f>MonthHeaders</f>
        <v>SRPANJ</v>
      </c>
      <c r="S15" s="127"/>
      <c r="T15" s="127"/>
      <c r="U15" s="127"/>
      <c r="V15" s="127"/>
      <c r="W15" s="127"/>
      <c r="X15" s="127"/>
      <c r="Y15" s="35"/>
      <c r="Z15" s="127" t="str">
        <f>MonthHeaders</f>
        <v>KOLOVOZ</v>
      </c>
      <c r="AA15" s="127"/>
      <c r="AB15" s="127"/>
      <c r="AC15" s="127"/>
      <c r="AD15" s="127"/>
      <c r="AE15" s="127"/>
      <c r="AF15" s="127"/>
    </row>
    <row r="16" spans="1:35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9" ht="18" customHeight="1" x14ac:dyDescent="0.4">
      <c r="B17" s="14">
        <f t="array" ref="B17:H22">Svi</f>
        <v>44312</v>
      </c>
      <c r="C17" s="14">
        <v>44313</v>
      </c>
      <c r="D17" s="14">
        <v>44314</v>
      </c>
      <c r="E17" s="11">
        <v>44315</v>
      </c>
      <c r="F17" s="53">
        <v>44316</v>
      </c>
      <c r="G17" s="11">
        <v>44317</v>
      </c>
      <c r="H17" s="14">
        <v>44318</v>
      </c>
      <c r="I17" s="14"/>
      <c r="J17" s="59">
        <f t="array" ref="J17:P22">Lip</f>
        <v>44347</v>
      </c>
      <c r="K17" s="14">
        <v>44348</v>
      </c>
      <c r="L17" s="46">
        <v>44349</v>
      </c>
      <c r="M17" s="14">
        <v>44350</v>
      </c>
      <c r="N17" s="43">
        <v>44351</v>
      </c>
      <c r="O17" s="11">
        <v>44352</v>
      </c>
      <c r="P17" s="14">
        <v>44353</v>
      </c>
      <c r="Q17" s="14"/>
      <c r="R17" s="15">
        <f t="array" ref="R17:X22">Srp</f>
        <v>44375</v>
      </c>
      <c r="S17" s="14">
        <v>44376</v>
      </c>
      <c r="T17" s="59">
        <v>44377</v>
      </c>
      <c r="U17" s="11">
        <v>44378</v>
      </c>
      <c r="V17" s="49">
        <v>44379</v>
      </c>
      <c r="W17" s="11">
        <v>44380</v>
      </c>
      <c r="X17" s="14">
        <v>44381</v>
      </c>
      <c r="Y17" s="14"/>
      <c r="Z17" s="14">
        <f t="array" ref="Z17:AF22">Kol</f>
        <v>44403</v>
      </c>
      <c r="AA17" s="14">
        <v>44404</v>
      </c>
      <c r="AB17" s="14">
        <v>44405</v>
      </c>
      <c r="AC17" s="14">
        <v>44406</v>
      </c>
      <c r="AD17" s="14">
        <v>44407</v>
      </c>
      <c r="AE17" s="14">
        <v>44408</v>
      </c>
      <c r="AF17" s="14">
        <v>44409</v>
      </c>
    </row>
    <row r="18" spans="2:39" ht="18" customHeight="1" x14ac:dyDescent="0.4">
      <c r="B18" s="49">
        <v>44319</v>
      </c>
      <c r="C18" s="14">
        <v>44320</v>
      </c>
      <c r="D18" s="46">
        <v>44321</v>
      </c>
      <c r="E18" s="11">
        <v>44322</v>
      </c>
      <c r="F18" s="49">
        <v>44323</v>
      </c>
      <c r="G18" s="11">
        <v>44324</v>
      </c>
      <c r="H18" s="14">
        <v>44325</v>
      </c>
      <c r="I18" s="14"/>
      <c r="J18" s="49">
        <v>44354</v>
      </c>
      <c r="K18" s="14">
        <v>44355</v>
      </c>
      <c r="L18" s="14">
        <v>44356</v>
      </c>
      <c r="M18" s="11">
        <v>44357</v>
      </c>
      <c r="N18" s="49">
        <v>44358</v>
      </c>
      <c r="O18" s="11">
        <v>44359</v>
      </c>
      <c r="P18" s="14">
        <v>44360</v>
      </c>
      <c r="Q18" s="14"/>
      <c r="R18" s="49">
        <v>44382</v>
      </c>
      <c r="S18" s="14">
        <v>44383</v>
      </c>
      <c r="T18" s="59">
        <v>44384</v>
      </c>
      <c r="U18" s="11">
        <v>44385</v>
      </c>
      <c r="V18" s="49">
        <v>44386</v>
      </c>
      <c r="W18" s="11">
        <v>44387</v>
      </c>
      <c r="X18" s="14">
        <v>44388</v>
      </c>
      <c r="Y18" s="14"/>
      <c r="Z18" s="43">
        <v>44410</v>
      </c>
      <c r="AA18" s="14">
        <v>44411</v>
      </c>
      <c r="AB18" s="43">
        <v>44412</v>
      </c>
      <c r="AC18" s="14">
        <v>44413</v>
      </c>
      <c r="AD18" s="43">
        <v>44414</v>
      </c>
      <c r="AE18" s="14">
        <v>44415</v>
      </c>
      <c r="AF18" s="14">
        <v>44416</v>
      </c>
    </row>
    <row r="19" spans="2:39" ht="18" customHeight="1" x14ac:dyDescent="0.4">
      <c r="B19" s="49">
        <v>44326</v>
      </c>
      <c r="C19" s="14">
        <v>44327</v>
      </c>
      <c r="D19" s="14">
        <v>44328</v>
      </c>
      <c r="E19" s="11">
        <v>44329</v>
      </c>
      <c r="F19" s="49">
        <v>44330</v>
      </c>
      <c r="G19" s="11">
        <v>44331</v>
      </c>
      <c r="H19" s="14">
        <v>44332</v>
      </c>
      <c r="I19" s="14"/>
      <c r="J19" s="49">
        <v>44361</v>
      </c>
      <c r="K19" s="14">
        <v>44362</v>
      </c>
      <c r="L19" s="46">
        <v>44363</v>
      </c>
      <c r="M19" s="11">
        <v>44364</v>
      </c>
      <c r="N19" s="49">
        <v>44365</v>
      </c>
      <c r="O19" s="11">
        <v>44366</v>
      </c>
      <c r="P19" s="14">
        <v>44367</v>
      </c>
      <c r="Q19" s="14"/>
      <c r="R19" s="49">
        <v>44389</v>
      </c>
      <c r="S19" s="14">
        <v>44390</v>
      </c>
      <c r="T19" s="46">
        <v>44391</v>
      </c>
      <c r="U19" s="11">
        <v>44392</v>
      </c>
      <c r="V19" s="49">
        <v>44393</v>
      </c>
      <c r="W19" s="11">
        <v>44394</v>
      </c>
      <c r="X19" s="14">
        <v>44395</v>
      </c>
      <c r="Y19" s="14"/>
      <c r="Z19" s="43">
        <v>44417</v>
      </c>
      <c r="AA19" s="14">
        <v>44418</v>
      </c>
      <c r="AB19" s="46">
        <v>44419</v>
      </c>
      <c r="AC19" s="14">
        <v>44420</v>
      </c>
      <c r="AD19" s="43">
        <v>44421</v>
      </c>
      <c r="AE19" s="14">
        <v>44422</v>
      </c>
      <c r="AF19" s="14">
        <v>44423</v>
      </c>
      <c r="AM19" s="51"/>
    </row>
    <row r="20" spans="2:39" ht="18" customHeight="1" x14ac:dyDescent="0.4">
      <c r="B20" s="49">
        <v>44333</v>
      </c>
      <c r="C20" s="14">
        <v>44334</v>
      </c>
      <c r="D20" s="46">
        <v>44335</v>
      </c>
      <c r="E20" s="11">
        <v>44336</v>
      </c>
      <c r="F20" s="49">
        <v>44337</v>
      </c>
      <c r="G20" s="11">
        <v>44338</v>
      </c>
      <c r="H20" s="14">
        <v>44339</v>
      </c>
      <c r="I20" s="14"/>
      <c r="J20" s="49">
        <v>44368</v>
      </c>
      <c r="K20" s="14">
        <v>44369</v>
      </c>
      <c r="L20" s="14">
        <v>44370</v>
      </c>
      <c r="M20" s="11">
        <v>44371</v>
      </c>
      <c r="N20" s="49">
        <v>44372</v>
      </c>
      <c r="O20" s="11">
        <v>44373</v>
      </c>
      <c r="P20" s="14">
        <v>44374</v>
      </c>
      <c r="Q20" s="14"/>
      <c r="R20" s="49">
        <v>44396</v>
      </c>
      <c r="S20" s="14">
        <v>44397</v>
      </c>
      <c r="T20" s="100">
        <v>44398</v>
      </c>
      <c r="U20" s="11">
        <v>44399</v>
      </c>
      <c r="V20" s="49">
        <v>44400</v>
      </c>
      <c r="W20" s="11">
        <v>44401</v>
      </c>
      <c r="X20" s="14">
        <v>44402</v>
      </c>
      <c r="Y20" s="14"/>
      <c r="Z20" s="43">
        <v>44424</v>
      </c>
      <c r="AA20" s="14">
        <v>44425</v>
      </c>
      <c r="AB20" s="43">
        <v>44426</v>
      </c>
      <c r="AC20" s="14">
        <v>44427</v>
      </c>
      <c r="AD20" s="43">
        <v>44428</v>
      </c>
      <c r="AE20" s="14">
        <v>44429</v>
      </c>
      <c r="AF20" s="14">
        <v>44430</v>
      </c>
    </row>
    <row r="21" spans="2:39" ht="18" customHeight="1" x14ac:dyDescent="0.4">
      <c r="B21" s="49">
        <v>44340</v>
      </c>
      <c r="C21" s="14">
        <v>44341</v>
      </c>
      <c r="D21" s="14">
        <v>44342</v>
      </c>
      <c r="E21" s="11">
        <v>44343</v>
      </c>
      <c r="F21" s="49">
        <v>44344</v>
      </c>
      <c r="G21" s="14">
        <v>44345</v>
      </c>
      <c r="H21" s="14">
        <v>44346</v>
      </c>
      <c r="I21" s="14"/>
      <c r="J21" s="49">
        <v>44375</v>
      </c>
      <c r="K21" s="14">
        <v>44376</v>
      </c>
      <c r="L21" s="46">
        <v>44377</v>
      </c>
      <c r="M21" s="11">
        <v>44378</v>
      </c>
      <c r="N21" s="15">
        <v>44379</v>
      </c>
      <c r="O21" s="11">
        <v>44380</v>
      </c>
      <c r="P21" s="14">
        <v>44381</v>
      </c>
      <c r="Q21" s="14"/>
      <c r="R21" s="49">
        <v>44403</v>
      </c>
      <c r="S21" s="14">
        <v>44404</v>
      </c>
      <c r="T21" s="46">
        <v>44405</v>
      </c>
      <c r="U21" s="14">
        <v>44406</v>
      </c>
      <c r="V21" s="43">
        <v>44407</v>
      </c>
      <c r="W21" s="14">
        <v>44408</v>
      </c>
      <c r="X21" s="14">
        <v>44409</v>
      </c>
      <c r="Y21" s="14"/>
      <c r="Z21" s="43">
        <v>44431</v>
      </c>
      <c r="AA21" s="14">
        <v>44432</v>
      </c>
      <c r="AB21" s="46">
        <v>44433</v>
      </c>
      <c r="AC21" s="14">
        <v>44434</v>
      </c>
      <c r="AD21" s="43">
        <v>44435</v>
      </c>
      <c r="AE21" s="14">
        <v>44436</v>
      </c>
      <c r="AF21" s="14">
        <v>44437</v>
      </c>
    </row>
    <row r="22" spans="2:39" ht="18" customHeight="1" x14ac:dyDescent="0.4">
      <c r="B22" s="43">
        <v>44347</v>
      </c>
      <c r="C22" s="14">
        <v>44348</v>
      </c>
      <c r="D22" s="14">
        <v>44349</v>
      </c>
      <c r="E22" s="14">
        <v>44350</v>
      </c>
      <c r="F22" s="14">
        <v>44351</v>
      </c>
      <c r="G22" s="14">
        <v>44352</v>
      </c>
      <c r="H22" s="14">
        <v>44353</v>
      </c>
      <c r="I22" s="14"/>
      <c r="J22" s="14">
        <v>44382</v>
      </c>
      <c r="K22" s="14">
        <v>44383</v>
      </c>
      <c r="L22" s="14">
        <v>44384</v>
      </c>
      <c r="M22" s="14">
        <v>44385</v>
      </c>
      <c r="N22" s="14">
        <v>44386</v>
      </c>
      <c r="O22" s="14">
        <v>44387</v>
      </c>
      <c r="P22" s="14">
        <v>44388</v>
      </c>
      <c r="Q22" s="14"/>
      <c r="R22" s="14">
        <v>44410</v>
      </c>
      <c r="S22" s="14">
        <v>44411</v>
      </c>
      <c r="T22" s="14">
        <v>44412</v>
      </c>
      <c r="U22" s="14">
        <v>44413</v>
      </c>
      <c r="V22" s="14">
        <v>44414</v>
      </c>
      <c r="W22" s="14">
        <v>44415</v>
      </c>
      <c r="X22" s="14">
        <v>44416</v>
      </c>
      <c r="Y22" s="14"/>
      <c r="Z22" s="43">
        <v>44438</v>
      </c>
      <c r="AA22" s="14">
        <v>44439</v>
      </c>
      <c r="AB22" s="14">
        <v>44440</v>
      </c>
      <c r="AC22" s="14">
        <v>44441</v>
      </c>
      <c r="AD22" s="14">
        <v>44442</v>
      </c>
      <c r="AE22" s="14">
        <v>44443</v>
      </c>
      <c r="AF22" s="14">
        <v>44444</v>
      </c>
    </row>
    <row r="23" spans="2:39" ht="31.5" customHeight="1" x14ac:dyDescent="0.4">
      <c r="B23" s="119" t="str">
        <f>MonthHeaders</f>
        <v>RUJAN</v>
      </c>
      <c r="C23" s="119"/>
      <c r="D23" s="119"/>
      <c r="E23" s="119"/>
      <c r="F23" s="119"/>
      <c r="G23" s="119"/>
      <c r="H23" s="119"/>
      <c r="I23" s="17"/>
      <c r="J23" s="119" t="str">
        <f>MonthHeaders</f>
        <v>LISTOPAD</v>
      </c>
      <c r="K23" s="119"/>
      <c r="L23" s="119"/>
      <c r="M23" s="119"/>
      <c r="N23" s="119"/>
      <c r="O23" s="119"/>
      <c r="P23" s="119"/>
      <c r="Q23" s="17"/>
      <c r="R23" s="119" t="str">
        <f>MonthHeaders</f>
        <v>STUDENI</v>
      </c>
      <c r="S23" s="119"/>
      <c r="T23" s="119"/>
      <c r="U23" s="119"/>
      <c r="V23" s="119"/>
      <c r="W23" s="119"/>
      <c r="X23" s="119"/>
      <c r="Y23" s="17"/>
      <c r="Z23" s="119" t="str">
        <f>MonthHeaders</f>
        <v>PROSINAC</v>
      </c>
      <c r="AA23" s="119"/>
      <c r="AB23" s="119"/>
      <c r="AC23" s="119"/>
      <c r="AD23" s="119"/>
      <c r="AE23" s="119"/>
      <c r="AF23" s="119"/>
    </row>
    <row r="24" spans="2:3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9" ht="18" customHeight="1" x14ac:dyDescent="0.4">
      <c r="B25" s="30">
        <f t="array" ref="B25:H30">Ruj</f>
        <v>44438</v>
      </c>
      <c r="C25" s="30">
        <v>44439</v>
      </c>
      <c r="D25" s="29">
        <v>44440</v>
      </c>
      <c r="E25" s="30">
        <v>44441</v>
      </c>
      <c r="F25" s="29">
        <v>44442</v>
      </c>
      <c r="G25" s="30">
        <v>44443</v>
      </c>
      <c r="H25" s="30">
        <v>44444</v>
      </c>
      <c r="I25" s="5"/>
      <c r="J25" s="5">
        <f t="array" ref="J25:P30">Lis</f>
        <v>44466</v>
      </c>
      <c r="K25" s="5">
        <v>44467</v>
      </c>
      <c r="L25" s="30">
        <v>44468</v>
      </c>
      <c r="M25" s="5">
        <v>44469</v>
      </c>
      <c r="N25" s="29">
        <v>44470</v>
      </c>
      <c r="O25" s="5">
        <v>44471</v>
      </c>
      <c r="P25" s="5">
        <v>44472</v>
      </c>
      <c r="Q25" s="5"/>
      <c r="R25" s="5">
        <f t="array" ref="R25:X30">Stu</f>
        <v>44501</v>
      </c>
      <c r="S25" s="5">
        <v>44502</v>
      </c>
      <c r="T25" s="31">
        <v>44503</v>
      </c>
      <c r="U25" s="5">
        <v>44504</v>
      </c>
      <c r="V25" s="99">
        <v>44505</v>
      </c>
      <c r="W25" s="5">
        <v>44506</v>
      </c>
      <c r="X25" s="5">
        <v>44507</v>
      </c>
      <c r="Y25" s="5"/>
      <c r="Z25" s="5">
        <f t="array" ref="Z25:AF30">Pro</f>
        <v>44529</v>
      </c>
      <c r="AA25" s="5">
        <v>44530</v>
      </c>
      <c r="AB25" s="31">
        <v>44531</v>
      </c>
      <c r="AC25" s="5">
        <v>44532</v>
      </c>
      <c r="AD25" s="29">
        <v>44533</v>
      </c>
      <c r="AE25" s="5">
        <v>44534</v>
      </c>
      <c r="AF25" s="5">
        <v>44535</v>
      </c>
    </row>
    <row r="26" spans="2:39" ht="18" customHeight="1" x14ac:dyDescent="0.4">
      <c r="B26" s="29">
        <v>44445</v>
      </c>
      <c r="C26" s="30">
        <v>44446</v>
      </c>
      <c r="D26" s="31">
        <v>44447</v>
      </c>
      <c r="E26" s="30">
        <v>44448</v>
      </c>
      <c r="F26" s="29">
        <v>44449</v>
      </c>
      <c r="G26" s="30">
        <v>44450</v>
      </c>
      <c r="H26" s="30">
        <v>44451</v>
      </c>
      <c r="I26" s="5"/>
      <c r="J26" s="29">
        <v>44473</v>
      </c>
      <c r="K26" s="45">
        <v>44474</v>
      </c>
      <c r="L26" s="31">
        <v>44475</v>
      </c>
      <c r="M26" s="45">
        <v>44476</v>
      </c>
      <c r="N26" s="29">
        <v>44477</v>
      </c>
      <c r="O26" s="45">
        <v>44478</v>
      </c>
      <c r="P26" s="45">
        <v>44479</v>
      </c>
      <c r="Q26" s="45"/>
      <c r="R26" s="29">
        <v>44508</v>
      </c>
      <c r="S26" s="45">
        <v>44509</v>
      </c>
      <c r="T26" s="45">
        <v>44510</v>
      </c>
      <c r="U26" s="45">
        <v>44511</v>
      </c>
      <c r="V26" s="29">
        <v>44512</v>
      </c>
      <c r="W26" s="45">
        <v>44513</v>
      </c>
      <c r="X26" s="45">
        <v>44514</v>
      </c>
      <c r="Y26" s="45"/>
      <c r="Z26" s="29">
        <v>44536</v>
      </c>
      <c r="AA26" s="45">
        <v>44537</v>
      </c>
      <c r="AB26" s="45">
        <v>44538</v>
      </c>
      <c r="AC26" s="45">
        <v>44539</v>
      </c>
      <c r="AD26" s="29">
        <v>44540</v>
      </c>
      <c r="AE26" s="45">
        <v>44541</v>
      </c>
      <c r="AF26" s="45">
        <v>44542</v>
      </c>
    </row>
    <row r="27" spans="2:39" ht="18" customHeight="1" x14ac:dyDescent="0.4">
      <c r="B27" s="29">
        <v>44452</v>
      </c>
      <c r="C27" s="30">
        <v>44453</v>
      </c>
      <c r="D27" s="29">
        <v>44454</v>
      </c>
      <c r="E27" s="30">
        <v>44455</v>
      </c>
      <c r="F27" s="29">
        <v>44456</v>
      </c>
      <c r="G27" s="30">
        <v>44457</v>
      </c>
      <c r="H27" s="30">
        <v>44458</v>
      </c>
      <c r="I27" s="5"/>
      <c r="J27" s="29">
        <v>44480</v>
      </c>
      <c r="K27" s="45">
        <v>44481</v>
      </c>
      <c r="L27" s="45">
        <v>44482</v>
      </c>
      <c r="M27" s="45">
        <v>44483</v>
      </c>
      <c r="N27" s="29">
        <v>44484</v>
      </c>
      <c r="O27" s="45">
        <v>44485</v>
      </c>
      <c r="P27" s="45">
        <v>44486</v>
      </c>
      <c r="Q27" s="45"/>
      <c r="R27" s="29">
        <v>44515</v>
      </c>
      <c r="S27" s="45">
        <v>44516</v>
      </c>
      <c r="T27" s="31">
        <v>44517</v>
      </c>
      <c r="U27" s="45">
        <v>44518</v>
      </c>
      <c r="V27" s="29">
        <v>44519</v>
      </c>
      <c r="W27" s="45">
        <v>44520</v>
      </c>
      <c r="X27" s="45">
        <v>44521</v>
      </c>
      <c r="Y27" s="45"/>
      <c r="Z27" s="29">
        <v>44543</v>
      </c>
      <c r="AA27" s="45">
        <v>44544</v>
      </c>
      <c r="AB27" s="31">
        <v>44545</v>
      </c>
      <c r="AC27" s="45">
        <v>44546</v>
      </c>
      <c r="AD27" s="29">
        <v>44547</v>
      </c>
      <c r="AE27" s="45">
        <v>44548</v>
      </c>
      <c r="AF27" s="45">
        <v>44549</v>
      </c>
    </row>
    <row r="28" spans="2:39" ht="18" customHeight="1" x14ac:dyDescent="0.4">
      <c r="B28" s="29">
        <v>44459</v>
      </c>
      <c r="C28" s="30">
        <v>44460</v>
      </c>
      <c r="D28" s="31">
        <v>44461</v>
      </c>
      <c r="E28" s="30">
        <v>44462</v>
      </c>
      <c r="F28" s="29">
        <v>44463</v>
      </c>
      <c r="G28" s="30">
        <v>44464</v>
      </c>
      <c r="H28" s="30">
        <v>44465</v>
      </c>
      <c r="I28" s="5"/>
      <c r="J28" s="29">
        <v>44487</v>
      </c>
      <c r="K28" s="45">
        <v>44488</v>
      </c>
      <c r="L28" s="31">
        <v>44489</v>
      </c>
      <c r="M28" s="45">
        <v>44490</v>
      </c>
      <c r="N28" s="29">
        <v>44491</v>
      </c>
      <c r="O28" s="45">
        <v>44492</v>
      </c>
      <c r="P28" s="45">
        <v>44493</v>
      </c>
      <c r="Q28" s="45"/>
      <c r="R28" s="29">
        <v>44522</v>
      </c>
      <c r="S28" s="45">
        <v>44523</v>
      </c>
      <c r="T28" s="45">
        <v>44524</v>
      </c>
      <c r="U28" s="45">
        <v>44525</v>
      </c>
      <c r="V28" s="29">
        <v>44526</v>
      </c>
      <c r="W28" s="45">
        <v>44527</v>
      </c>
      <c r="X28" s="45">
        <v>44528</v>
      </c>
      <c r="Y28" s="45"/>
      <c r="Z28" s="29">
        <v>44550</v>
      </c>
      <c r="AA28" s="45">
        <v>44551</v>
      </c>
      <c r="AB28" s="45">
        <v>44552</v>
      </c>
      <c r="AC28" s="45">
        <v>44553</v>
      </c>
      <c r="AD28" s="29">
        <v>44554</v>
      </c>
      <c r="AE28" s="45">
        <v>44555</v>
      </c>
      <c r="AF28" s="45">
        <v>44556</v>
      </c>
    </row>
    <row r="29" spans="2:39" ht="18" customHeight="1" x14ac:dyDescent="0.4">
      <c r="B29" s="29">
        <v>44466</v>
      </c>
      <c r="C29" s="30">
        <v>44467</v>
      </c>
      <c r="D29" s="45">
        <v>44468</v>
      </c>
      <c r="E29" s="30">
        <v>44469</v>
      </c>
      <c r="F29" s="30">
        <v>44470</v>
      </c>
      <c r="G29" s="30">
        <v>44471</v>
      </c>
      <c r="H29" s="30">
        <v>44472</v>
      </c>
      <c r="I29" s="5"/>
      <c r="J29" s="29">
        <v>44494</v>
      </c>
      <c r="K29" s="45">
        <v>44495</v>
      </c>
      <c r="L29" s="45">
        <v>44496</v>
      </c>
      <c r="M29" s="45">
        <v>44497</v>
      </c>
      <c r="N29" s="29">
        <v>44498</v>
      </c>
      <c r="O29" s="45">
        <v>44499</v>
      </c>
      <c r="P29" s="45">
        <v>44500</v>
      </c>
      <c r="Q29" s="45"/>
      <c r="R29" s="29">
        <v>44529</v>
      </c>
      <c r="S29" s="45">
        <v>44530</v>
      </c>
      <c r="T29" s="45">
        <v>44531</v>
      </c>
      <c r="U29" s="45">
        <v>44532</v>
      </c>
      <c r="V29" s="45">
        <v>44533</v>
      </c>
      <c r="W29" s="45">
        <v>44534</v>
      </c>
      <c r="X29" s="45">
        <v>44535</v>
      </c>
      <c r="Y29" s="45"/>
      <c r="Z29" s="29">
        <v>44557</v>
      </c>
      <c r="AA29" s="45">
        <v>44558</v>
      </c>
      <c r="AB29" s="31">
        <v>44559</v>
      </c>
      <c r="AC29" s="45">
        <v>44560</v>
      </c>
      <c r="AD29" s="29">
        <v>44561</v>
      </c>
      <c r="AE29" s="45">
        <v>44562</v>
      </c>
      <c r="AF29" s="45">
        <v>44563</v>
      </c>
    </row>
    <row r="30" spans="2:39" ht="18" customHeight="1" x14ac:dyDescent="0.4">
      <c r="B30" s="30">
        <v>44473</v>
      </c>
      <c r="C30" s="30">
        <v>44474</v>
      </c>
      <c r="D30" s="30">
        <v>44475</v>
      </c>
      <c r="E30" s="30">
        <v>44476</v>
      </c>
      <c r="F30" s="30">
        <v>44477</v>
      </c>
      <c r="G30" s="30">
        <v>44478</v>
      </c>
      <c r="H30" s="30">
        <v>44479</v>
      </c>
      <c r="I30" s="5"/>
      <c r="J30" s="45">
        <v>44501</v>
      </c>
      <c r="K30" s="45">
        <v>44502</v>
      </c>
      <c r="L30" s="45">
        <v>44503</v>
      </c>
      <c r="M30" s="45">
        <v>44504</v>
      </c>
      <c r="N30" s="45">
        <v>44505</v>
      </c>
      <c r="O30" s="45">
        <v>44506</v>
      </c>
      <c r="P30" s="45">
        <v>44507</v>
      </c>
      <c r="Q30" s="45"/>
      <c r="R30" s="45">
        <v>44536</v>
      </c>
      <c r="S30" s="45">
        <v>44537</v>
      </c>
      <c r="T30" s="45">
        <v>44538</v>
      </c>
      <c r="U30" s="45">
        <v>44539</v>
      </c>
      <c r="V30" s="45">
        <v>44540</v>
      </c>
      <c r="W30" s="45">
        <v>44541</v>
      </c>
      <c r="X30" s="45">
        <v>44542</v>
      </c>
      <c r="Y30" s="45"/>
      <c r="Z30" s="45">
        <v>44564</v>
      </c>
      <c r="AA30" s="45">
        <v>44565</v>
      </c>
      <c r="AB30" s="45">
        <v>44566</v>
      </c>
      <c r="AC30" s="45">
        <v>44567</v>
      </c>
      <c r="AD30" s="45">
        <v>44568</v>
      </c>
      <c r="AE30" s="45">
        <v>44569</v>
      </c>
      <c r="AF30" s="45">
        <v>44570</v>
      </c>
    </row>
  </sheetData>
  <mergeCells count="20">
    <mergeCell ref="B4:AI4"/>
    <mergeCell ref="B23:H23"/>
    <mergeCell ref="J23:P23"/>
    <mergeCell ref="R23:X23"/>
    <mergeCell ref="Z23:AF23"/>
    <mergeCell ref="L6:P6"/>
    <mergeCell ref="T6:X6"/>
    <mergeCell ref="B7:H7"/>
    <mergeCell ref="J7:P7"/>
    <mergeCell ref="R7:X7"/>
    <mergeCell ref="Z7:AF7"/>
    <mergeCell ref="B15:H15"/>
    <mergeCell ref="J15:P15"/>
    <mergeCell ref="R15:X15"/>
    <mergeCell ref="Z15:AF15"/>
    <mergeCell ref="B1:K1"/>
    <mergeCell ref="L1:P1"/>
    <mergeCell ref="R1:AF1"/>
    <mergeCell ref="B2:AF2"/>
    <mergeCell ref="B3:AF3"/>
  </mergeCells>
  <conditionalFormatting sqref="B9:I14">
    <cfRule type="expression" dxfId="131" priority="12">
      <formula>MONTH(B9)&lt;&gt;MONTH($B$11)</formula>
    </cfRule>
  </conditionalFormatting>
  <conditionalFormatting sqref="J9:Q14">
    <cfRule type="expression" dxfId="130" priority="11">
      <formula>MONTH(J9)&lt;&gt;MONTH($J$11)</formula>
    </cfRule>
  </conditionalFormatting>
  <conditionalFormatting sqref="R9:Y14">
    <cfRule type="expression" dxfId="129" priority="10">
      <formula>MONTH(R9)&lt;&gt;MONTH($R$11)</formula>
    </cfRule>
  </conditionalFormatting>
  <conditionalFormatting sqref="Z9:AF14">
    <cfRule type="expression" dxfId="128" priority="9">
      <formula>MONTH(Z9)&lt;&gt;MONTH($Z$11)</formula>
    </cfRule>
  </conditionalFormatting>
  <conditionalFormatting sqref="B17:I22">
    <cfRule type="expression" dxfId="127" priority="8">
      <formula>MONTH(B17)&lt;&gt;MONTH($B$19)</formula>
    </cfRule>
  </conditionalFormatting>
  <conditionalFormatting sqref="J17:Q22">
    <cfRule type="expression" dxfId="126" priority="7">
      <formula>MONTH(J17)&lt;&gt;MONTH($J$19)</formula>
    </cfRule>
  </conditionalFormatting>
  <conditionalFormatting sqref="R17:Y22">
    <cfRule type="expression" dxfId="125" priority="6">
      <formula>MONTH(R17)&lt;&gt;MONTH($R$19)</formula>
    </cfRule>
  </conditionalFormatting>
  <conditionalFormatting sqref="Z17:AF22">
    <cfRule type="expression" dxfId="124" priority="5">
      <formula>MONTH(Z17)&lt;&gt;MONTH($Z$19)</formula>
    </cfRule>
  </conditionalFormatting>
  <conditionalFormatting sqref="B25:I30">
    <cfRule type="expression" dxfId="123" priority="4">
      <formula>MONTH(B25)&lt;&gt;MONTH($B$27)</formula>
    </cfRule>
  </conditionalFormatting>
  <conditionalFormatting sqref="J25:Q30">
    <cfRule type="expression" dxfId="122" priority="3">
      <formula>MONTH(J25)&lt;&gt;MONTH($J$27)</formula>
    </cfRule>
  </conditionalFormatting>
  <conditionalFormatting sqref="R25:Y30">
    <cfRule type="expression" dxfId="121" priority="2">
      <formula>MONTH(R25)&lt;&gt;MONTH($R$27)</formula>
    </cfRule>
  </conditionalFormatting>
  <conditionalFormatting sqref="Z25:AF30">
    <cfRule type="expression" dxfId="12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300-000000000000}"/>
    <dataValidation allowBlank="1" showInputMessage="1" showErrorMessage="1" prompt="Dani u tjedan za mjesec iz ćelije iznad ove navedeni su u rasponu ćelija od I4 do O4" sqref="J8" xr:uid="{00000000-0002-0000-0300-000001000000}"/>
    <dataValidation allowBlank="1" showInputMessage="1" showErrorMessage="1" prompt="Dani u tjedan za mjesec iz ćelije iznad ove navedeni su u rasponu ćelija od P4 do V4" sqref="R8" xr:uid="{00000000-0002-0000-0300-000002000000}"/>
    <dataValidation allowBlank="1" showInputMessage="1" showErrorMessage="1" prompt="Dani u tjedan za mjesec iz ćelije iznad ove navedeni su u rasponu ćelija od W4 do AC4" sqref="Z8" xr:uid="{00000000-0002-0000-0300-000003000000}"/>
    <dataValidation allowBlank="1" showInputMessage="1" showErrorMessage="1" prompt="Dani u tjedan za mjesec iz ćelije iznad ove navedeni su u rasponu ćelija od B12 do H12" sqref="B16" xr:uid="{00000000-0002-0000-0300-000004000000}"/>
    <dataValidation allowBlank="1" showInputMessage="1" showErrorMessage="1" prompt="Dani u tjedan za mjesec iz ćelije iznad ove navedeni su u rasponu ćelija od I12 do O12" sqref="J16" xr:uid="{00000000-0002-0000-0300-000005000000}"/>
    <dataValidation allowBlank="1" showInputMessage="1" showErrorMessage="1" prompt="Dani u tjedan za mjesec iz ćelije iznad ove navedeni su u rasponu ćelija od P12 do V12" sqref="R16" xr:uid="{00000000-0002-0000-0300-000006000000}"/>
    <dataValidation allowBlank="1" showInputMessage="1" showErrorMessage="1" prompt="Dani u tjedan za mjesec iz ćelije iznad ove navedeni su u rasponu ćelija od W12 do AC12" sqref="Z16" xr:uid="{00000000-0002-0000-0300-000007000000}"/>
    <dataValidation allowBlank="1" showInputMessage="1" showErrorMessage="1" prompt="Dani u tjedan za mjesec iz ćelije iznad ove navedeni su u rasponu ćelija od B20 do H20" sqref="B24" xr:uid="{00000000-0002-0000-0300-000008000000}"/>
    <dataValidation allowBlank="1" showInputMessage="1" showErrorMessage="1" prompt="Dani u tjedan za mjesec iz ćelije iznad ove navedeni su u rasponu ćelija od I20 do O20" sqref="J24" xr:uid="{00000000-0002-0000-0300-000009000000}"/>
    <dataValidation allowBlank="1" showInputMessage="1" showErrorMessage="1" prompt="Dani u tjedan za mjesec iz ćelije iznad ove navedeni su u rasponu ćelija od P20 do V20" sqref="R24" xr:uid="{00000000-0002-0000-0300-00000A000000}"/>
    <dataValidation allowBlank="1" showInputMessage="1" showErrorMessage="1" prompt="Dani u tjedan za mjesec iz ćelije iznad ove navedeni su u rasponu ćelija od W20 do AC20" sqref="Z24" xr:uid="{00000000-0002-0000-03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3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300-00000D000000}"/>
    <dataValidation allowBlank="1" showInputMessage="1" showErrorMessage="1" prompt="Odaberite prvi dan u tjednu u ćeliji s desne strane, kalendarsku godinu u ćeliji ispod ove" sqref="B1:K1" xr:uid="{00000000-0002-0000-0300-00000E000000}"/>
    <dataValidation allowBlank="1" showInputMessage="1" showErrorMessage="1" prompt="U ovu ćeliju unesite godinu. Kalendarski se datumi automatski ažuriraju u ćelijama od B3 do AC26" sqref="B2:AF2 B3 B5:B6" xr:uid="{00000000-0002-0000-03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3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3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3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3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3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3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3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3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3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3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3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3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  <pageSetUpPr autoPageBreaks="0" fitToPage="1"/>
  </sheetPr>
  <dimension ref="A1:AG30"/>
  <sheetViews>
    <sheetView showGridLines="0" topLeftCell="A8" zoomScaleNormal="100" workbookViewId="0">
      <selection activeCell="AC37" sqref="AC37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44140625" style="2" customWidth="1"/>
    <col min="11" max="11" width="3.77734375" style="2" customWidth="1"/>
    <col min="12" max="15" width="3.77734375" style="2"/>
    <col min="16" max="16" width="3.77734375" style="2" customWidth="1"/>
    <col min="17" max="17" width="5.33203125" style="2" customWidth="1"/>
    <col min="18" max="18" width="3.77734375" style="2" customWidth="1"/>
    <col min="19" max="24" width="3.77734375" style="2"/>
    <col min="25" max="25" width="5.6640625" style="2" customWidth="1"/>
    <col min="26" max="26" width="3.664062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7"/>
      <c r="B1" s="118" t="s">
        <v>0</v>
      </c>
      <c r="C1" s="118"/>
      <c r="D1" s="118"/>
      <c r="E1" s="118"/>
      <c r="F1" s="118"/>
      <c r="G1" s="118"/>
      <c r="H1" s="118"/>
      <c r="I1" s="118"/>
      <c r="J1" s="118"/>
      <c r="K1" s="118"/>
      <c r="L1" s="121" t="s">
        <v>2</v>
      </c>
      <c r="M1" s="121"/>
      <c r="N1" s="121"/>
      <c r="O1" s="121"/>
      <c r="P1" s="121"/>
      <c r="Q1" s="26"/>
      <c r="R1" s="120" t="s">
        <v>1</v>
      </c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</row>
    <row r="2" spans="1:33" ht="50.25" customHeight="1" x14ac:dyDescent="0.45">
      <c r="A2" s="3"/>
      <c r="B2" s="117">
        <v>2021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</row>
    <row r="3" spans="1:33" ht="50.25" customHeight="1" x14ac:dyDescent="0.4">
      <c r="A3" s="3"/>
      <c r="B3" s="122" t="s">
        <v>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</row>
    <row r="4" spans="1:33" ht="35.1" customHeight="1" x14ac:dyDescent="0.4">
      <c r="A4" s="3"/>
      <c r="B4" s="12"/>
      <c r="C4" s="12"/>
      <c r="D4" s="130" t="s">
        <v>16</v>
      </c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2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23" t="s">
        <v>17</v>
      </c>
      <c r="M6" s="123"/>
      <c r="N6" s="123"/>
      <c r="O6" s="123"/>
      <c r="P6" s="123"/>
      <c r="Q6" s="27"/>
      <c r="R6" s="8"/>
      <c r="S6" s="10"/>
      <c r="T6" s="124" t="s">
        <v>18</v>
      </c>
      <c r="U6" s="124"/>
      <c r="V6" s="124"/>
      <c r="W6" s="124"/>
      <c r="X6" s="124"/>
      <c r="Y6" s="28"/>
      <c r="Z6" s="8"/>
      <c r="AA6" s="8"/>
      <c r="AB6" s="8"/>
      <c r="AC6" s="8"/>
      <c r="AD6" s="8"/>
      <c r="AE6" s="8"/>
      <c r="AF6" s="8"/>
    </row>
    <row r="7" spans="1:33" ht="31.5" customHeight="1" x14ac:dyDescent="0.4">
      <c r="B7" s="119" t="str">
        <f>MonthHeaders</f>
        <v>SIJEČANJ</v>
      </c>
      <c r="C7" s="119"/>
      <c r="D7" s="119"/>
      <c r="E7" s="119"/>
      <c r="F7" s="119"/>
      <c r="G7" s="119"/>
      <c r="H7" s="119"/>
      <c r="I7" s="25"/>
      <c r="J7" s="119" t="str">
        <f>MonthHeaders</f>
        <v>VELJAČA</v>
      </c>
      <c r="K7" s="119"/>
      <c r="L7" s="119"/>
      <c r="M7" s="119"/>
      <c r="N7" s="119"/>
      <c r="O7" s="119"/>
      <c r="P7" s="119"/>
      <c r="Q7" s="25"/>
      <c r="R7" s="119" t="str">
        <f>MonthHeaders</f>
        <v>OŽUJAK</v>
      </c>
      <c r="S7" s="119"/>
      <c r="T7" s="119"/>
      <c r="U7" s="119"/>
      <c r="V7" s="119"/>
      <c r="W7" s="119"/>
      <c r="X7" s="119"/>
      <c r="Y7" s="25"/>
      <c r="Z7" s="119" t="str">
        <f>MonthHeaders</f>
        <v>TRAVANJ</v>
      </c>
      <c r="AA7" s="119"/>
      <c r="AB7" s="119"/>
      <c r="AC7" s="119"/>
      <c r="AD7" s="119"/>
      <c r="AE7" s="119"/>
      <c r="AF7" s="119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4">
      <c r="B9" s="15">
        <f t="array" ref="B9:H14">Sij</f>
        <v>44193</v>
      </c>
      <c r="C9" s="15">
        <v>44194</v>
      </c>
      <c r="D9" s="15">
        <v>44195</v>
      </c>
      <c r="E9" s="91">
        <v>44196</v>
      </c>
      <c r="F9" s="15">
        <v>44197</v>
      </c>
      <c r="G9" s="15">
        <v>44198</v>
      </c>
      <c r="H9" s="15">
        <v>44199</v>
      </c>
      <c r="I9" s="15"/>
      <c r="J9" s="15">
        <f t="array" ref="J9:P14">Velj</f>
        <v>44228</v>
      </c>
      <c r="K9" s="15">
        <v>44229</v>
      </c>
      <c r="L9" s="15">
        <v>44230</v>
      </c>
      <c r="M9" s="49">
        <v>44231</v>
      </c>
      <c r="N9" s="15">
        <v>44232</v>
      </c>
      <c r="O9" s="15">
        <v>44233</v>
      </c>
      <c r="P9" s="15">
        <v>44234</v>
      </c>
      <c r="Q9" s="15"/>
      <c r="R9" s="15">
        <f t="array" ref="R9:X14">Ožu</f>
        <v>44256</v>
      </c>
      <c r="S9" s="15">
        <v>44257</v>
      </c>
      <c r="T9" s="15">
        <v>44258</v>
      </c>
      <c r="U9" s="49">
        <v>44259</v>
      </c>
      <c r="V9" s="15">
        <v>44260</v>
      </c>
      <c r="W9" s="15">
        <v>44261</v>
      </c>
      <c r="X9" s="15">
        <v>44262</v>
      </c>
      <c r="Y9" s="15"/>
      <c r="Z9" s="15">
        <f t="array" ref="Z9:AF14">Tra</f>
        <v>44284</v>
      </c>
      <c r="AA9" s="15">
        <v>44285</v>
      </c>
      <c r="AB9" s="15">
        <v>44286</v>
      </c>
      <c r="AC9" s="49">
        <v>44287</v>
      </c>
      <c r="AD9" s="53">
        <v>44288</v>
      </c>
      <c r="AE9" s="15">
        <v>44289</v>
      </c>
      <c r="AF9" s="15">
        <v>44290</v>
      </c>
      <c r="AG9" s="16"/>
    </row>
    <row r="10" spans="1:33" ht="18" customHeight="1" x14ac:dyDescent="0.4">
      <c r="B10" s="15">
        <v>44200</v>
      </c>
      <c r="C10" s="15">
        <v>44201</v>
      </c>
      <c r="D10" s="15">
        <v>44202</v>
      </c>
      <c r="E10" s="49">
        <v>44203</v>
      </c>
      <c r="F10" s="15">
        <v>44204</v>
      </c>
      <c r="G10" s="15">
        <v>44205</v>
      </c>
      <c r="H10" s="15">
        <v>44206</v>
      </c>
      <c r="I10" s="15"/>
      <c r="J10" s="15">
        <v>44235</v>
      </c>
      <c r="K10" s="15">
        <v>44236</v>
      </c>
      <c r="L10" s="15">
        <v>44237</v>
      </c>
      <c r="M10" s="50">
        <v>44238</v>
      </c>
      <c r="N10" s="15">
        <v>44239</v>
      </c>
      <c r="O10" s="15">
        <v>44240</v>
      </c>
      <c r="P10" s="15">
        <v>44241</v>
      </c>
      <c r="Q10" s="15"/>
      <c r="R10" s="15">
        <v>44263</v>
      </c>
      <c r="S10" s="15">
        <v>44264</v>
      </c>
      <c r="T10" s="15">
        <v>44265</v>
      </c>
      <c r="U10" s="50">
        <v>44266</v>
      </c>
      <c r="V10" s="15">
        <v>44267</v>
      </c>
      <c r="W10" s="15">
        <v>44268</v>
      </c>
      <c r="X10" s="15">
        <v>44269</v>
      </c>
      <c r="Y10" s="15"/>
      <c r="Z10" s="15">
        <v>44291</v>
      </c>
      <c r="AA10" s="15">
        <v>44292</v>
      </c>
      <c r="AB10" s="15">
        <v>44293</v>
      </c>
      <c r="AC10" s="92">
        <v>44294</v>
      </c>
      <c r="AD10" s="53">
        <v>44295</v>
      </c>
      <c r="AE10" s="15">
        <v>44296</v>
      </c>
      <c r="AF10" s="15">
        <v>44297</v>
      </c>
      <c r="AG10" s="16"/>
    </row>
    <row r="11" spans="1:33" ht="18" customHeight="1" x14ac:dyDescent="0.4">
      <c r="B11" s="15">
        <v>44207</v>
      </c>
      <c r="C11" s="15">
        <v>44208</v>
      </c>
      <c r="D11" s="15">
        <v>44209</v>
      </c>
      <c r="E11" s="55">
        <v>44210</v>
      </c>
      <c r="F11" s="15">
        <v>44211</v>
      </c>
      <c r="G11" s="15">
        <v>44212</v>
      </c>
      <c r="H11" s="15">
        <v>44213</v>
      </c>
      <c r="I11" s="15"/>
      <c r="J11" s="15">
        <v>44242</v>
      </c>
      <c r="K11" s="15">
        <v>44243</v>
      </c>
      <c r="L11" s="15">
        <v>44244</v>
      </c>
      <c r="M11" s="96">
        <v>44245</v>
      </c>
      <c r="N11" s="15">
        <v>44246</v>
      </c>
      <c r="O11" s="15">
        <v>44247</v>
      </c>
      <c r="P11" s="15">
        <v>44248</v>
      </c>
      <c r="Q11" s="15"/>
      <c r="R11" s="15">
        <v>44270</v>
      </c>
      <c r="S11" s="15">
        <v>44271</v>
      </c>
      <c r="T11" s="15">
        <v>44272</v>
      </c>
      <c r="U11" s="96">
        <v>44273</v>
      </c>
      <c r="V11" s="15">
        <v>44274</v>
      </c>
      <c r="W11" s="15">
        <v>44275</v>
      </c>
      <c r="X11" s="15">
        <v>44276</v>
      </c>
      <c r="Y11" s="15"/>
      <c r="Z11" s="15">
        <v>44298</v>
      </c>
      <c r="AA11" s="15">
        <v>44299</v>
      </c>
      <c r="AB11" s="15">
        <v>44300</v>
      </c>
      <c r="AC11" s="49">
        <v>44301</v>
      </c>
      <c r="AD11" s="53">
        <v>44302</v>
      </c>
      <c r="AE11" s="15">
        <v>44303</v>
      </c>
      <c r="AF11" s="15">
        <v>44304</v>
      </c>
      <c r="AG11" s="16"/>
    </row>
    <row r="12" spans="1:33" ht="18" customHeight="1" x14ac:dyDescent="0.4">
      <c r="B12" s="15">
        <v>44214</v>
      </c>
      <c r="C12" s="15">
        <v>44215</v>
      </c>
      <c r="D12" s="15">
        <v>44216</v>
      </c>
      <c r="E12" s="49">
        <v>44217</v>
      </c>
      <c r="F12" s="15">
        <v>44218</v>
      </c>
      <c r="G12" s="15">
        <v>44219</v>
      </c>
      <c r="H12" s="15">
        <v>44220</v>
      </c>
      <c r="I12" s="15"/>
      <c r="J12" s="15">
        <v>44249</v>
      </c>
      <c r="K12" s="15">
        <v>44250</v>
      </c>
      <c r="L12" s="15">
        <v>44251</v>
      </c>
      <c r="M12" s="50">
        <v>44252</v>
      </c>
      <c r="N12" s="15">
        <v>44253</v>
      </c>
      <c r="O12" s="15">
        <v>44254</v>
      </c>
      <c r="P12" s="15">
        <v>44255</v>
      </c>
      <c r="Q12" s="15"/>
      <c r="R12" s="15">
        <v>44277</v>
      </c>
      <c r="S12" s="15">
        <v>44278</v>
      </c>
      <c r="T12" s="15">
        <v>44279</v>
      </c>
      <c r="U12" s="50">
        <v>44280</v>
      </c>
      <c r="V12" s="15">
        <v>44281</v>
      </c>
      <c r="W12" s="15">
        <v>44282</v>
      </c>
      <c r="X12" s="15">
        <v>44283</v>
      </c>
      <c r="Y12" s="15"/>
      <c r="Z12" s="15">
        <v>44305</v>
      </c>
      <c r="AA12" s="15">
        <v>44306</v>
      </c>
      <c r="AB12" s="15">
        <v>44307</v>
      </c>
      <c r="AC12" s="92">
        <v>44308</v>
      </c>
      <c r="AD12" s="53">
        <v>44309</v>
      </c>
      <c r="AE12" s="15">
        <v>44310</v>
      </c>
      <c r="AF12" s="15">
        <v>44311</v>
      </c>
      <c r="AG12" s="16"/>
    </row>
    <row r="13" spans="1:33" ht="18" customHeight="1" x14ac:dyDescent="0.4">
      <c r="B13" s="15">
        <v>44221</v>
      </c>
      <c r="C13" s="15">
        <v>44222</v>
      </c>
      <c r="D13" s="15">
        <v>44223</v>
      </c>
      <c r="E13" s="55">
        <v>44224</v>
      </c>
      <c r="F13" s="15">
        <v>44225</v>
      </c>
      <c r="G13" s="15">
        <v>44226</v>
      </c>
      <c r="H13" s="15">
        <v>44227</v>
      </c>
      <c r="I13" s="15"/>
      <c r="J13" s="15">
        <v>44256</v>
      </c>
      <c r="K13" s="15">
        <v>44257</v>
      </c>
      <c r="L13" s="15">
        <v>44258</v>
      </c>
      <c r="M13" s="91">
        <v>44259</v>
      </c>
      <c r="N13" s="15">
        <v>44260</v>
      </c>
      <c r="O13" s="15">
        <v>44261</v>
      </c>
      <c r="P13" s="15">
        <v>44262</v>
      </c>
      <c r="Q13" s="15"/>
      <c r="R13" s="15">
        <v>44284</v>
      </c>
      <c r="S13" s="15">
        <v>44285</v>
      </c>
      <c r="T13" s="15">
        <v>44286</v>
      </c>
      <c r="U13" s="91">
        <v>44287</v>
      </c>
      <c r="V13" s="15">
        <v>44288</v>
      </c>
      <c r="W13" s="15">
        <v>44289</v>
      </c>
      <c r="X13" s="15">
        <v>44290</v>
      </c>
      <c r="Y13" s="15"/>
      <c r="Z13" s="15">
        <v>44312</v>
      </c>
      <c r="AA13" s="15">
        <v>44313</v>
      </c>
      <c r="AB13" s="15">
        <v>44314</v>
      </c>
      <c r="AC13" s="49">
        <v>44315</v>
      </c>
      <c r="AD13" s="53">
        <v>44316</v>
      </c>
      <c r="AE13" s="15">
        <v>44317</v>
      </c>
      <c r="AF13" s="15">
        <v>44318</v>
      </c>
      <c r="AG13" s="16"/>
    </row>
    <row r="14" spans="1:33" ht="18" customHeight="1" x14ac:dyDescent="0.4">
      <c r="B14" s="15">
        <v>44228</v>
      </c>
      <c r="C14" s="15">
        <v>44229</v>
      </c>
      <c r="D14" s="15">
        <v>44230</v>
      </c>
      <c r="E14" s="15">
        <v>44231</v>
      </c>
      <c r="F14" s="15">
        <v>44232</v>
      </c>
      <c r="G14" s="15">
        <v>44233</v>
      </c>
      <c r="H14" s="15">
        <v>44234</v>
      </c>
      <c r="I14" s="15"/>
      <c r="J14" s="15">
        <v>44263</v>
      </c>
      <c r="K14" s="15">
        <v>44264</v>
      </c>
      <c r="L14" s="15">
        <v>44265</v>
      </c>
      <c r="M14" s="53">
        <v>44266</v>
      </c>
      <c r="N14" s="15">
        <v>44267</v>
      </c>
      <c r="O14" s="15">
        <v>44268</v>
      </c>
      <c r="P14" s="15">
        <v>44269</v>
      </c>
      <c r="Q14" s="15"/>
      <c r="R14" s="15">
        <v>44291</v>
      </c>
      <c r="S14" s="15">
        <v>44292</v>
      </c>
      <c r="T14" s="15">
        <v>44293</v>
      </c>
      <c r="U14" s="15">
        <v>44294</v>
      </c>
      <c r="V14" s="15">
        <v>44295</v>
      </c>
      <c r="W14" s="15">
        <v>44296</v>
      </c>
      <c r="X14" s="15">
        <v>44297</v>
      </c>
      <c r="Y14" s="15"/>
      <c r="Z14" s="15">
        <v>44319</v>
      </c>
      <c r="AA14" s="15">
        <v>44320</v>
      </c>
      <c r="AB14" s="15">
        <v>44321</v>
      </c>
      <c r="AC14" s="15">
        <v>44322</v>
      </c>
      <c r="AD14" s="15">
        <v>44323</v>
      </c>
      <c r="AE14" s="15">
        <v>44324</v>
      </c>
      <c r="AF14" s="15">
        <v>44325</v>
      </c>
      <c r="AG14" s="16"/>
    </row>
    <row r="15" spans="1:33" ht="31.5" customHeight="1" x14ac:dyDescent="0.4">
      <c r="B15" s="127" t="str">
        <f>MonthHeaders</f>
        <v>SVIBANJ</v>
      </c>
      <c r="C15" s="127"/>
      <c r="D15" s="127"/>
      <c r="E15" s="127"/>
      <c r="F15" s="127"/>
      <c r="G15" s="127"/>
      <c r="H15" s="127"/>
      <c r="I15" s="35"/>
      <c r="J15" s="127" t="str">
        <f>MonthHeaders</f>
        <v>LIPANJ</v>
      </c>
      <c r="K15" s="127"/>
      <c r="L15" s="127"/>
      <c r="M15" s="127"/>
      <c r="N15" s="127"/>
      <c r="O15" s="127"/>
      <c r="P15" s="127"/>
      <c r="Q15" s="35"/>
      <c r="R15" s="127" t="str">
        <f>MonthHeaders</f>
        <v>SRPANJ</v>
      </c>
      <c r="S15" s="127"/>
      <c r="T15" s="127"/>
      <c r="U15" s="127"/>
      <c r="V15" s="127"/>
      <c r="W15" s="127"/>
      <c r="X15" s="127"/>
      <c r="Y15" s="35"/>
      <c r="Z15" s="127" t="str">
        <f>MonthHeaders</f>
        <v>KOLOVOZ</v>
      </c>
      <c r="AA15" s="127"/>
      <c r="AB15" s="127"/>
      <c r="AC15" s="127"/>
      <c r="AD15" s="127"/>
      <c r="AE15" s="127"/>
      <c r="AF15" s="127"/>
    </row>
    <row r="16" spans="1:33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2" ht="18" customHeight="1" x14ac:dyDescent="0.4">
      <c r="B17" s="14">
        <f t="array" ref="B17:H22">Svi</f>
        <v>44312</v>
      </c>
      <c r="C17" s="14">
        <v>44313</v>
      </c>
      <c r="D17" s="14">
        <v>44314</v>
      </c>
      <c r="E17" s="11">
        <v>44315</v>
      </c>
      <c r="F17" s="15">
        <v>44316</v>
      </c>
      <c r="G17" s="11">
        <v>44317</v>
      </c>
      <c r="H17" s="14">
        <v>44318</v>
      </c>
      <c r="I17" s="14"/>
      <c r="J17" s="14">
        <f t="array" ref="J17:P22">Lip</f>
        <v>44347</v>
      </c>
      <c r="K17" s="14">
        <v>44348</v>
      </c>
      <c r="L17" s="14">
        <v>44349</v>
      </c>
      <c r="M17" s="94">
        <v>44350</v>
      </c>
      <c r="N17" s="14">
        <v>44351</v>
      </c>
      <c r="O17" s="11">
        <v>44352</v>
      </c>
      <c r="P17" s="14">
        <v>44353</v>
      </c>
      <c r="Q17" s="14"/>
      <c r="R17" s="15">
        <f t="array" ref="R17:X22">Srp</f>
        <v>44375</v>
      </c>
      <c r="S17" s="14">
        <v>44376</v>
      </c>
      <c r="T17" s="14">
        <v>44377</v>
      </c>
      <c r="U17" s="93">
        <v>44378</v>
      </c>
      <c r="V17" s="15">
        <v>44379</v>
      </c>
      <c r="W17" s="11">
        <v>44380</v>
      </c>
      <c r="X17" s="14">
        <v>44381</v>
      </c>
      <c r="Y17" s="14"/>
      <c r="Z17" s="14">
        <f t="array" ref="Z17:AF22">Kol</f>
        <v>44403</v>
      </c>
      <c r="AA17" s="14">
        <v>44404</v>
      </c>
      <c r="AB17" s="14">
        <v>44405</v>
      </c>
      <c r="AC17" s="14">
        <v>44406</v>
      </c>
      <c r="AD17" s="14">
        <v>44407</v>
      </c>
      <c r="AE17" s="14">
        <v>44408</v>
      </c>
      <c r="AF17" s="14">
        <v>44409</v>
      </c>
    </row>
    <row r="18" spans="2:32" ht="18" customHeight="1" x14ac:dyDescent="0.4">
      <c r="B18" s="15">
        <v>44319</v>
      </c>
      <c r="C18" s="14">
        <v>44320</v>
      </c>
      <c r="D18" s="14">
        <v>44321</v>
      </c>
      <c r="E18" s="93">
        <v>44322</v>
      </c>
      <c r="F18" s="15">
        <v>44323</v>
      </c>
      <c r="G18" s="11">
        <v>44324</v>
      </c>
      <c r="H18" s="14">
        <v>44325</v>
      </c>
      <c r="I18" s="14"/>
      <c r="J18" s="15">
        <v>44354</v>
      </c>
      <c r="K18" s="14">
        <v>44355</v>
      </c>
      <c r="L18" s="14">
        <v>44356</v>
      </c>
      <c r="M18" s="44">
        <v>44357</v>
      </c>
      <c r="N18" s="15">
        <v>44358</v>
      </c>
      <c r="O18" s="11">
        <v>44359</v>
      </c>
      <c r="P18" s="14">
        <v>44360</v>
      </c>
      <c r="Q18" s="14"/>
      <c r="R18" s="15">
        <v>44382</v>
      </c>
      <c r="S18" s="14">
        <v>44383</v>
      </c>
      <c r="T18" s="14">
        <v>44384</v>
      </c>
      <c r="U18" s="44">
        <v>44385</v>
      </c>
      <c r="V18" s="15">
        <v>44386</v>
      </c>
      <c r="W18" s="11">
        <v>44387</v>
      </c>
      <c r="X18" s="14">
        <v>44388</v>
      </c>
      <c r="Y18" s="14"/>
      <c r="Z18" s="14">
        <v>44410</v>
      </c>
      <c r="AA18" s="14">
        <v>44411</v>
      </c>
      <c r="AB18" s="14">
        <v>44412</v>
      </c>
      <c r="AC18" s="43">
        <v>44413</v>
      </c>
      <c r="AD18" s="14">
        <v>44414</v>
      </c>
      <c r="AE18" s="14">
        <v>44415</v>
      </c>
      <c r="AF18" s="14">
        <v>44416</v>
      </c>
    </row>
    <row r="19" spans="2:32" ht="18" customHeight="1" x14ac:dyDescent="0.4">
      <c r="B19" s="15">
        <v>44326</v>
      </c>
      <c r="C19" s="14">
        <v>44327</v>
      </c>
      <c r="D19" s="14">
        <v>44328</v>
      </c>
      <c r="E19" s="44">
        <v>44329</v>
      </c>
      <c r="F19" s="15">
        <v>44330</v>
      </c>
      <c r="G19" s="11">
        <v>44331</v>
      </c>
      <c r="H19" s="14">
        <v>44332</v>
      </c>
      <c r="I19" s="14"/>
      <c r="J19" s="15">
        <v>44361</v>
      </c>
      <c r="K19" s="14">
        <v>44362</v>
      </c>
      <c r="L19" s="14">
        <v>44363</v>
      </c>
      <c r="M19" s="93">
        <v>44364</v>
      </c>
      <c r="N19" s="15">
        <v>44365</v>
      </c>
      <c r="O19" s="11">
        <v>44366</v>
      </c>
      <c r="P19" s="14">
        <v>44367</v>
      </c>
      <c r="Q19" s="14"/>
      <c r="R19" s="15">
        <v>44389</v>
      </c>
      <c r="S19" s="14">
        <v>44390</v>
      </c>
      <c r="T19" s="14">
        <v>44391</v>
      </c>
      <c r="U19" s="93">
        <v>44392</v>
      </c>
      <c r="V19" s="15">
        <v>44393</v>
      </c>
      <c r="W19" s="11">
        <v>44394</v>
      </c>
      <c r="X19" s="14">
        <v>44395</v>
      </c>
      <c r="Y19" s="14"/>
      <c r="Z19" s="14">
        <v>44417</v>
      </c>
      <c r="AA19" s="14">
        <v>44418</v>
      </c>
      <c r="AB19" s="14">
        <v>44419</v>
      </c>
      <c r="AC19" s="94">
        <v>44420</v>
      </c>
      <c r="AD19" s="14">
        <v>44421</v>
      </c>
      <c r="AE19" s="14">
        <v>44422</v>
      </c>
      <c r="AF19" s="14">
        <v>44423</v>
      </c>
    </row>
    <row r="20" spans="2:32" ht="18" customHeight="1" x14ac:dyDescent="0.4">
      <c r="B20" s="15">
        <v>44333</v>
      </c>
      <c r="C20" s="14">
        <v>44334</v>
      </c>
      <c r="D20" s="14">
        <v>44335</v>
      </c>
      <c r="E20" s="93">
        <v>44336</v>
      </c>
      <c r="F20" s="15">
        <v>44337</v>
      </c>
      <c r="G20" s="11">
        <v>44338</v>
      </c>
      <c r="H20" s="14">
        <v>44339</v>
      </c>
      <c r="I20" s="14"/>
      <c r="J20" s="15">
        <v>44368</v>
      </c>
      <c r="K20" s="14">
        <v>44369</v>
      </c>
      <c r="L20" s="14">
        <v>44370</v>
      </c>
      <c r="M20" s="44">
        <v>44371</v>
      </c>
      <c r="N20" s="15">
        <v>44372</v>
      </c>
      <c r="O20" s="11">
        <v>44373</v>
      </c>
      <c r="P20" s="14">
        <v>44374</v>
      </c>
      <c r="Q20" s="14"/>
      <c r="R20" s="15">
        <v>44396</v>
      </c>
      <c r="S20" s="14">
        <v>44397</v>
      </c>
      <c r="T20" s="14">
        <v>44398</v>
      </c>
      <c r="U20" s="44">
        <v>44399</v>
      </c>
      <c r="V20" s="15">
        <v>44400</v>
      </c>
      <c r="W20" s="11">
        <v>44401</v>
      </c>
      <c r="X20" s="14">
        <v>44402</v>
      </c>
      <c r="Y20" s="14"/>
      <c r="Z20" s="14">
        <v>44424</v>
      </c>
      <c r="AA20" s="14">
        <v>44425</v>
      </c>
      <c r="AB20" s="14">
        <v>44426</v>
      </c>
      <c r="AC20" s="43">
        <v>44427</v>
      </c>
      <c r="AD20" s="14">
        <v>44428</v>
      </c>
      <c r="AE20" s="14">
        <v>44429</v>
      </c>
      <c r="AF20" s="14">
        <v>44430</v>
      </c>
    </row>
    <row r="21" spans="2:32" ht="18" customHeight="1" x14ac:dyDescent="0.4">
      <c r="B21" s="15">
        <v>44340</v>
      </c>
      <c r="C21" s="14">
        <v>44341</v>
      </c>
      <c r="D21" s="14">
        <v>44342</v>
      </c>
      <c r="E21" s="44">
        <v>44343</v>
      </c>
      <c r="F21" s="15">
        <v>44344</v>
      </c>
      <c r="G21" s="14">
        <v>44345</v>
      </c>
      <c r="H21" s="14">
        <v>44346</v>
      </c>
      <c r="I21" s="14"/>
      <c r="J21" s="15">
        <v>44375</v>
      </c>
      <c r="K21" s="14">
        <v>44376</v>
      </c>
      <c r="L21" s="14">
        <v>44377</v>
      </c>
      <c r="M21" s="11">
        <v>44378</v>
      </c>
      <c r="N21" s="15">
        <v>44379</v>
      </c>
      <c r="O21" s="11">
        <v>44380</v>
      </c>
      <c r="P21" s="14">
        <v>44381</v>
      </c>
      <c r="Q21" s="14"/>
      <c r="R21" s="15">
        <v>44403</v>
      </c>
      <c r="S21" s="14">
        <v>44404</v>
      </c>
      <c r="T21" s="14">
        <v>44405</v>
      </c>
      <c r="U21" s="94">
        <v>44406</v>
      </c>
      <c r="V21" s="14">
        <v>44407</v>
      </c>
      <c r="W21" s="14">
        <v>44408</v>
      </c>
      <c r="X21" s="14">
        <v>44409</v>
      </c>
      <c r="Y21" s="14"/>
      <c r="Z21" s="14">
        <v>44431</v>
      </c>
      <c r="AA21" s="14">
        <v>44432</v>
      </c>
      <c r="AB21" s="14">
        <v>44433</v>
      </c>
      <c r="AC21" s="94">
        <v>44434</v>
      </c>
      <c r="AD21" s="14">
        <v>44435</v>
      </c>
      <c r="AE21" s="14">
        <v>44436</v>
      </c>
      <c r="AF21" s="14">
        <v>44437</v>
      </c>
    </row>
    <row r="22" spans="2:32" ht="18" customHeight="1" x14ac:dyDescent="0.4">
      <c r="B22" s="14">
        <v>44347</v>
      </c>
      <c r="C22" s="14">
        <v>44348</v>
      </c>
      <c r="D22" s="14">
        <v>44349</v>
      </c>
      <c r="E22" s="59">
        <v>44350</v>
      </c>
      <c r="F22" s="14">
        <v>44351</v>
      </c>
      <c r="G22" s="14">
        <v>44352</v>
      </c>
      <c r="H22" s="14">
        <v>44353</v>
      </c>
      <c r="I22" s="14"/>
      <c r="J22" s="14">
        <v>44382</v>
      </c>
      <c r="K22" s="14">
        <v>44383</v>
      </c>
      <c r="L22" s="14">
        <v>44384</v>
      </c>
      <c r="M22" s="14">
        <v>44385</v>
      </c>
      <c r="N22" s="14">
        <v>44386</v>
      </c>
      <c r="O22" s="14">
        <v>44387</v>
      </c>
      <c r="P22" s="14">
        <v>44388</v>
      </c>
      <c r="Q22" s="14"/>
      <c r="R22" s="14">
        <v>44410</v>
      </c>
      <c r="S22" s="14">
        <v>44411</v>
      </c>
      <c r="T22" s="14">
        <v>44412</v>
      </c>
      <c r="U22" s="14">
        <v>44413</v>
      </c>
      <c r="V22" s="14">
        <v>44414</v>
      </c>
      <c r="W22" s="14">
        <v>44415</v>
      </c>
      <c r="X22" s="14">
        <v>44416</v>
      </c>
      <c r="Y22" s="14"/>
      <c r="Z22" s="14">
        <v>44438</v>
      </c>
      <c r="AA22" s="14">
        <v>44439</v>
      </c>
      <c r="AB22" s="14">
        <v>44440</v>
      </c>
      <c r="AC22" s="59">
        <v>44441</v>
      </c>
      <c r="AD22" s="14">
        <v>44442</v>
      </c>
      <c r="AE22" s="14">
        <v>44443</v>
      </c>
      <c r="AF22" s="14">
        <v>44444</v>
      </c>
    </row>
    <row r="23" spans="2:32" ht="31.5" customHeight="1" x14ac:dyDescent="0.4">
      <c r="B23" s="119" t="str">
        <f>MonthHeaders</f>
        <v>RUJAN</v>
      </c>
      <c r="C23" s="119"/>
      <c r="D23" s="119"/>
      <c r="E23" s="119"/>
      <c r="F23" s="119"/>
      <c r="G23" s="119"/>
      <c r="H23" s="119"/>
      <c r="I23" s="25"/>
      <c r="J23" s="119" t="str">
        <f>MonthHeaders</f>
        <v>LISTOPAD</v>
      </c>
      <c r="K23" s="119"/>
      <c r="L23" s="119"/>
      <c r="M23" s="119"/>
      <c r="N23" s="119"/>
      <c r="O23" s="119"/>
      <c r="P23" s="119"/>
      <c r="Q23" s="25"/>
      <c r="R23" s="119" t="str">
        <f>MonthHeaders</f>
        <v>STUDENI</v>
      </c>
      <c r="S23" s="119"/>
      <c r="T23" s="119"/>
      <c r="U23" s="119"/>
      <c r="V23" s="119"/>
      <c r="W23" s="119"/>
      <c r="X23" s="119"/>
      <c r="Y23" s="25"/>
      <c r="Z23" s="119" t="str">
        <f>MonthHeaders</f>
        <v>PROSINAC</v>
      </c>
      <c r="AA23" s="119"/>
      <c r="AB23" s="119"/>
      <c r="AC23" s="119"/>
      <c r="AD23" s="119"/>
      <c r="AE23" s="119"/>
      <c r="AF23" s="119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30">
        <f t="array" ref="B25:H30">Ruj</f>
        <v>44438</v>
      </c>
      <c r="C25" s="30">
        <v>44439</v>
      </c>
      <c r="D25" s="45">
        <v>44440</v>
      </c>
      <c r="E25" s="29">
        <v>44441</v>
      </c>
      <c r="F25" s="45">
        <v>44442</v>
      </c>
      <c r="G25" s="45">
        <v>44443</v>
      </c>
      <c r="H25" s="45">
        <v>44444</v>
      </c>
      <c r="I25" s="45"/>
      <c r="J25" s="45">
        <f t="array" ref="J25:P30">Lis</f>
        <v>44466</v>
      </c>
      <c r="K25" s="45">
        <v>44467</v>
      </c>
      <c r="L25" s="45">
        <v>44468</v>
      </c>
      <c r="M25" s="45">
        <v>44469</v>
      </c>
      <c r="N25" s="45">
        <v>44470</v>
      </c>
      <c r="O25" s="45">
        <v>44471</v>
      </c>
      <c r="P25" s="45">
        <v>44472</v>
      </c>
      <c r="Q25" s="45"/>
      <c r="R25" s="45">
        <f t="array" ref="R25:X30">Stu</f>
        <v>44501</v>
      </c>
      <c r="S25" s="45">
        <v>44502</v>
      </c>
      <c r="T25" s="45">
        <v>44503</v>
      </c>
      <c r="U25" s="31">
        <v>44504</v>
      </c>
      <c r="V25" s="45">
        <v>44505</v>
      </c>
      <c r="W25" s="45">
        <v>44506</v>
      </c>
      <c r="X25" s="45">
        <v>44507</v>
      </c>
      <c r="Y25" s="45"/>
      <c r="Z25" s="45">
        <f t="array" ref="Z25:AF30">Pro</f>
        <v>44529</v>
      </c>
      <c r="AA25" s="45">
        <v>44530</v>
      </c>
      <c r="AB25" s="45">
        <v>44531</v>
      </c>
      <c r="AC25" s="95">
        <v>44532</v>
      </c>
      <c r="AD25" s="45">
        <v>44533</v>
      </c>
      <c r="AE25" s="45">
        <v>44534</v>
      </c>
      <c r="AF25" s="45">
        <v>44535</v>
      </c>
    </row>
    <row r="26" spans="2:32" ht="18" customHeight="1" x14ac:dyDescent="0.4">
      <c r="B26" s="30">
        <v>44445</v>
      </c>
      <c r="C26" s="30">
        <v>44446</v>
      </c>
      <c r="D26" s="45">
        <v>44447</v>
      </c>
      <c r="E26" s="95">
        <v>44448</v>
      </c>
      <c r="F26" s="45">
        <v>44449</v>
      </c>
      <c r="G26" s="45">
        <v>44450</v>
      </c>
      <c r="H26" s="45">
        <v>44451</v>
      </c>
      <c r="I26" s="45"/>
      <c r="J26" s="45">
        <v>44473</v>
      </c>
      <c r="K26" s="45">
        <v>44474</v>
      </c>
      <c r="L26" s="45">
        <v>44475</v>
      </c>
      <c r="M26" s="95">
        <v>44476</v>
      </c>
      <c r="N26" s="45">
        <v>44477</v>
      </c>
      <c r="O26" s="45">
        <v>44478</v>
      </c>
      <c r="P26" s="45">
        <v>44479</v>
      </c>
      <c r="Q26" s="45"/>
      <c r="R26" s="45">
        <v>44508</v>
      </c>
      <c r="S26" s="45">
        <v>44509</v>
      </c>
      <c r="T26" s="45">
        <v>44510</v>
      </c>
      <c r="U26" s="97">
        <v>44511</v>
      </c>
      <c r="V26" s="45">
        <v>44512</v>
      </c>
      <c r="W26" s="45">
        <v>44513</v>
      </c>
      <c r="X26" s="45">
        <v>44514</v>
      </c>
      <c r="Y26" s="45"/>
      <c r="Z26" s="45">
        <v>44536</v>
      </c>
      <c r="AA26" s="45">
        <v>44537</v>
      </c>
      <c r="AB26" s="45">
        <v>44538</v>
      </c>
      <c r="AC26" s="29">
        <v>44539</v>
      </c>
      <c r="AD26" s="45">
        <v>44540</v>
      </c>
      <c r="AE26" s="45">
        <v>44541</v>
      </c>
      <c r="AF26" s="45">
        <v>44542</v>
      </c>
    </row>
    <row r="27" spans="2:32" ht="18" customHeight="1" x14ac:dyDescent="0.4">
      <c r="B27" s="30">
        <v>44452</v>
      </c>
      <c r="C27" s="30">
        <v>44453</v>
      </c>
      <c r="D27" s="45">
        <v>44454</v>
      </c>
      <c r="E27" s="29">
        <v>44455</v>
      </c>
      <c r="F27" s="45">
        <v>44456</v>
      </c>
      <c r="G27" s="45">
        <v>44457</v>
      </c>
      <c r="H27" s="45">
        <v>44458</v>
      </c>
      <c r="I27" s="45"/>
      <c r="J27" s="45">
        <v>44480</v>
      </c>
      <c r="K27" s="45">
        <v>44481</v>
      </c>
      <c r="L27" s="45">
        <v>44482</v>
      </c>
      <c r="M27" s="29">
        <v>44483</v>
      </c>
      <c r="N27" s="45">
        <v>44484</v>
      </c>
      <c r="O27" s="45">
        <v>44485</v>
      </c>
      <c r="P27" s="45">
        <v>44486</v>
      </c>
      <c r="Q27" s="45"/>
      <c r="R27" s="45">
        <v>44515</v>
      </c>
      <c r="S27" s="45">
        <v>44516</v>
      </c>
      <c r="T27" s="45">
        <v>44517</v>
      </c>
      <c r="U27" s="31">
        <v>44518</v>
      </c>
      <c r="V27" s="45">
        <v>44519</v>
      </c>
      <c r="W27" s="45">
        <v>44520</v>
      </c>
      <c r="X27" s="45">
        <v>44521</v>
      </c>
      <c r="Y27" s="45"/>
      <c r="Z27" s="45">
        <v>44543</v>
      </c>
      <c r="AA27" s="45">
        <v>44544</v>
      </c>
      <c r="AB27" s="45">
        <v>44545</v>
      </c>
      <c r="AC27" s="95">
        <v>44546</v>
      </c>
      <c r="AD27" s="45">
        <v>44547</v>
      </c>
      <c r="AE27" s="45">
        <v>44548</v>
      </c>
      <c r="AF27" s="45">
        <v>44549</v>
      </c>
    </row>
    <row r="28" spans="2:32" ht="18" customHeight="1" x14ac:dyDescent="0.4">
      <c r="B28" s="30">
        <v>44459</v>
      </c>
      <c r="C28" s="30">
        <v>44460</v>
      </c>
      <c r="D28" s="45">
        <v>44461</v>
      </c>
      <c r="E28" s="95">
        <v>44462</v>
      </c>
      <c r="F28" s="45">
        <v>44463</v>
      </c>
      <c r="G28" s="45">
        <v>44464</v>
      </c>
      <c r="H28" s="45">
        <v>44465</v>
      </c>
      <c r="I28" s="45"/>
      <c r="J28" s="45">
        <v>44487</v>
      </c>
      <c r="K28" s="45">
        <v>44488</v>
      </c>
      <c r="L28" s="45">
        <v>44489</v>
      </c>
      <c r="M28" s="95">
        <v>44490</v>
      </c>
      <c r="N28" s="45">
        <v>44491</v>
      </c>
      <c r="O28" s="45">
        <v>44492</v>
      </c>
      <c r="P28" s="45">
        <v>44493</v>
      </c>
      <c r="Q28" s="45"/>
      <c r="R28" s="45">
        <v>44522</v>
      </c>
      <c r="S28" s="45">
        <v>44523</v>
      </c>
      <c r="T28" s="45">
        <v>44524</v>
      </c>
      <c r="U28" s="97">
        <v>44525</v>
      </c>
      <c r="V28" s="45">
        <v>44526</v>
      </c>
      <c r="W28" s="45">
        <v>44527</v>
      </c>
      <c r="X28" s="45">
        <v>44528</v>
      </c>
      <c r="Y28" s="45"/>
      <c r="Z28" s="45">
        <v>44550</v>
      </c>
      <c r="AA28" s="45">
        <v>44551</v>
      </c>
      <c r="AB28" s="45">
        <v>44552</v>
      </c>
      <c r="AC28" s="29">
        <v>44553</v>
      </c>
      <c r="AD28" s="45">
        <v>44554</v>
      </c>
      <c r="AE28" s="45">
        <v>44555</v>
      </c>
      <c r="AF28" s="45">
        <v>44556</v>
      </c>
    </row>
    <row r="29" spans="2:32" ht="18" customHeight="1" x14ac:dyDescent="0.4">
      <c r="B29" s="30">
        <v>44466</v>
      </c>
      <c r="C29" s="30">
        <v>44467</v>
      </c>
      <c r="D29" s="45">
        <v>44468</v>
      </c>
      <c r="E29" s="29">
        <v>44469</v>
      </c>
      <c r="F29" s="45">
        <v>44470</v>
      </c>
      <c r="G29" s="45">
        <v>44471</v>
      </c>
      <c r="H29" s="45">
        <v>44472</v>
      </c>
      <c r="I29" s="45"/>
      <c r="J29" s="45">
        <v>44494</v>
      </c>
      <c r="K29" s="45">
        <v>44495</v>
      </c>
      <c r="L29" s="45">
        <v>44496</v>
      </c>
      <c r="M29" s="29">
        <v>44497</v>
      </c>
      <c r="N29" s="45">
        <v>44498</v>
      </c>
      <c r="O29" s="45">
        <v>44499</v>
      </c>
      <c r="P29" s="45">
        <v>44500</v>
      </c>
      <c r="Q29" s="45"/>
      <c r="R29" s="45">
        <v>44529</v>
      </c>
      <c r="S29" s="45">
        <v>44530</v>
      </c>
      <c r="T29" s="45">
        <v>44531</v>
      </c>
      <c r="U29" s="45">
        <v>44532</v>
      </c>
      <c r="V29" s="45">
        <v>44533</v>
      </c>
      <c r="W29" s="45">
        <v>44534</v>
      </c>
      <c r="X29" s="45">
        <v>44535</v>
      </c>
      <c r="Y29" s="45"/>
      <c r="Z29" s="45">
        <v>44557</v>
      </c>
      <c r="AA29" s="45">
        <v>44558</v>
      </c>
      <c r="AB29" s="45">
        <v>44559</v>
      </c>
      <c r="AC29" s="95">
        <v>44560</v>
      </c>
      <c r="AD29" s="45">
        <v>44561</v>
      </c>
      <c r="AE29" s="45">
        <v>44562</v>
      </c>
      <c r="AF29" s="45">
        <v>44563</v>
      </c>
    </row>
    <row r="30" spans="2:32" ht="18" customHeight="1" x14ac:dyDescent="0.4">
      <c r="B30" s="30">
        <v>44473</v>
      </c>
      <c r="C30" s="30">
        <v>44474</v>
      </c>
      <c r="D30" s="45">
        <v>44475</v>
      </c>
      <c r="E30" s="45">
        <v>44476</v>
      </c>
      <c r="F30" s="45">
        <v>44477</v>
      </c>
      <c r="G30" s="45">
        <v>44478</v>
      </c>
      <c r="H30" s="45">
        <v>44479</v>
      </c>
      <c r="I30" s="45"/>
      <c r="J30" s="45">
        <v>44501</v>
      </c>
      <c r="K30" s="45">
        <v>44502</v>
      </c>
      <c r="L30" s="45">
        <v>44503</v>
      </c>
      <c r="M30" s="45">
        <v>44504</v>
      </c>
      <c r="N30" s="45">
        <v>44505</v>
      </c>
      <c r="O30" s="45">
        <v>44506</v>
      </c>
      <c r="P30" s="45">
        <v>44507</v>
      </c>
      <c r="Q30" s="45"/>
      <c r="R30" s="45">
        <v>44536</v>
      </c>
      <c r="S30" s="45">
        <v>44537</v>
      </c>
      <c r="T30" s="45">
        <v>44538</v>
      </c>
      <c r="U30" s="45">
        <v>44539</v>
      </c>
      <c r="V30" s="45">
        <v>44540</v>
      </c>
      <c r="W30" s="45">
        <v>44541</v>
      </c>
      <c r="X30" s="45">
        <v>44542</v>
      </c>
      <c r="Y30" s="45"/>
      <c r="Z30" s="45">
        <v>44564</v>
      </c>
      <c r="AA30" s="45">
        <v>44565</v>
      </c>
      <c r="AB30" s="45">
        <v>44566</v>
      </c>
      <c r="AC30" s="45">
        <v>44567</v>
      </c>
      <c r="AD30" s="45">
        <v>44568</v>
      </c>
      <c r="AE30" s="45">
        <v>44569</v>
      </c>
      <c r="AF30" s="45">
        <v>44570</v>
      </c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19" priority="12">
      <formula>MONTH(B9)&lt;&gt;MONTH($B$11)</formula>
    </cfRule>
  </conditionalFormatting>
  <conditionalFormatting sqref="J9:Q14">
    <cfRule type="expression" dxfId="118" priority="11">
      <formula>MONTH(J9)&lt;&gt;MONTH($J$11)</formula>
    </cfRule>
  </conditionalFormatting>
  <conditionalFormatting sqref="R9:Y14">
    <cfRule type="expression" dxfId="117" priority="10">
      <formula>MONTH(R9)&lt;&gt;MONTH($R$11)</formula>
    </cfRule>
  </conditionalFormatting>
  <conditionalFormatting sqref="Z9:AF14">
    <cfRule type="expression" dxfId="116" priority="9">
      <formula>MONTH(Z9)&lt;&gt;MONTH($Z$11)</formula>
    </cfRule>
  </conditionalFormatting>
  <conditionalFormatting sqref="B17:I22">
    <cfRule type="expression" dxfId="115" priority="8">
      <formula>MONTH(B17)&lt;&gt;MONTH($B$19)</formula>
    </cfRule>
  </conditionalFormatting>
  <conditionalFormatting sqref="J17:Q22">
    <cfRule type="expression" dxfId="114" priority="7">
      <formula>MONTH(J17)&lt;&gt;MONTH($J$19)</formula>
    </cfRule>
  </conditionalFormatting>
  <conditionalFormatting sqref="R17:Y22">
    <cfRule type="expression" dxfId="113" priority="6">
      <formula>MONTH(R17)&lt;&gt;MONTH($R$19)</formula>
    </cfRule>
  </conditionalFormatting>
  <conditionalFormatting sqref="Z17:AF22">
    <cfRule type="expression" dxfId="112" priority="5">
      <formula>MONTH(Z17)&lt;&gt;MONTH($Z$19)</formula>
    </cfRule>
  </conditionalFormatting>
  <conditionalFormatting sqref="B25:I30">
    <cfRule type="expression" dxfId="111" priority="4">
      <formula>MONTH(B25)&lt;&gt;MONTH($B$27)</formula>
    </cfRule>
  </conditionalFormatting>
  <conditionalFormatting sqref="J25:Q30">
    <cfRule type="expression" dxfId="110" priority="3">
      <formula>MONTH(J25)&lt;&gt;MONTH($J$27)</formula>
    </cfRule>
  </conditionalFormatting>
  <conditionalFormatting sqref="R25:Y30">
    <cfRule type="expression" dxfId="109" priority="2">
      <formula>MONTH(R25)&lt;&gt;MONTH($R$27)</formula>
    </cfRule>
  </conditionalFormatting>
  <conditionalFormatting sqref="Z25:AF30">
    <cfRule type="expression" dxfId="10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400-000000000000}"/>
    <dataValidation allowBlank="1" showInputMessage="1" showErrorMessage="1" prompt="Dani u tjedan za mjesec iz ćelije iznad ove navedeni su u rasponu ćelija od I4 do O4" sqref="J8" xr:uid="{00000000-0002-0000-0400-000001000000}"/>
    <dataValidation allowBlank="1" showInputMessage="1" showErrorMessage="1" prompt="Dani u tjedan za mjesec iz ćelije iznad ove navedeni su u rasponu ćelija od P4 do V4" sqref="R8" xr:uid="{00000000-0002-0000-0400-000002000000}"/>
    <dataValidation allowBlank="1" showInputMessage="1" showErrorMessage="1" prompt="Dani u tjedan za mjesec iz ćelije iznad ove navedeni su u rasponu ćelija od W4 do AC4" sqref="Z8" xr:uid="{00000000-0002-0000-0400-000003000000}"/>
    <dataValidation allowBlank="1" showInputMessage="1" showErrorMessage="1" prompt="Dani u tjedan za mjesec iz ćelije iznad ove navedeni su u rasponu ćelija od B12 do H12" sqref="B16" xr:uid="{00000000-0002-0000-0400-000004000000}"/>
    <dataValidation allowBlank="1" showInputMessage="1" showErrorMessage="1" prompt="Dani u tjedan za mjesec iz ćelije iznad ove navedeni su u rasponu ćelija od I12 do O12" sqref="J16" xr:uid="{00000000-0002-0000-0400-000005000000}"/>
    <dataValidation allowBlank="1" showInputMessage="1" showErrorMessage="1" prompt="Dani u tjedan za mjesec iz ćelije iznad ove navedeni su u rasponu ćelija od P12 do V12" sqref="R16" xr:uid="{00000000-0002-0000-0400-000006000000}"/>
    <dataValidation allowBlank="1" showInputMessage="1" showErrorMessage="1" prompt="Dani u tjedan za mjesec iz ćelije iznad ove navedeni su u rasponu ćelija od W12 do AC12" sqref="Z16" xr:uid="{00000000-0002-0000-0400-000007000000}"/>
    <dataValidation allowBlank="1" showInputMessage="1" showErrorMessage="1" prompt="Dani u tjedan za mjesec iz ćelije iznad ove navedeni su u rasponu ćelija od B20 do H20" sqref="B24" xr:uid="{00000000-0002-0000-0400-000008000000}"/>
    <dataValidation allowBlank="1" showInputMessage="1" showErrorMessage="1" prompt="Dani u tjedan za mjesec iz ćelije iznad ove navedeni su u rasponu ćelija od I20 do O20" sqref="J24" xr:uid="{00000000-0002-0000-0400-000009000000}"/>
    <dataValidation allowBlank="1" showInputMessage="1" showErrorMessage="1" prompt="Dani u tjedan za mjesec iz ćelije iznad ove navedeni su u rasponu ćelija od P20 do V20" sqref="R24" xr:uid="{00000000-0002-0000-0400-00000A000000}"/>
    <dataValidation allowBlank="1" showInputMessage="1" showErrorMessage="1" prompt="Dani u tjedan za mjesec iz ćelije iznad ove navedeni su u rasponu ćelija od W20 do AC20" sqref="Z24" xr:uid="{00000000-0002-0000-04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4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4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4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4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4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4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4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4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4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4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4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400-000017000000}"/>
    <dataValidation allowBlank="1" showInputMessage="1" showErrorMessage="1" prompt="U ovu ćeliju unesite godinu. Kalendarski se datumi automatski ažuriraju u ćelijama od B3 do AC26" sqref="B2:AF2 B3:B6" xr:uid="{00000000-0002-0000-0400-000018000000}"/>
    <dataValidation allowBlank="1" showInputMessage="1" showErrorMessage="1" prompt="Odaberite prvi dan u tjednu u ćeliji s desne strane, kalendarsku godinu u ćeliji ispod ove" sqref="B1:K1" xr:uid="{00000000-0002-0000-04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4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4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/>
    <pageSetUpPr autoPageBreaks="0" fitToPage="1"/>
  </sheetPr>
  <dimension ref="A1:AK31"/>
  <sheetViews>
    <sheetView showGridLines="0" topLeftCell="A8" zoomScaleNormal="100" workbookViewId="0">
      <selection activeCell="T18" sqref="T18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109375" style="2" customWidth="1"/>
    <col min="11" max="11" width="3.77734375" style="2" customWidth="1"/>
    <col min="12" max="17" width="3.77734375" style="2"/>
    <col min="18" max="18" width="3.6640625" style="2" customWidth="1"/>
    <col min="19" max="25" width="3.77734375" style="2"/>
    <col min="26" max="26" width="4.2187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7"/>
      <c r="B1" s="118" t="s">
        <v>0</v>
      </c>
      <c r="C1" s="118"/>
      <c r="D1" s="118"/>
      <c r="E1" s="118"/>
      <c r="F1" s="118"/>
      <c r="G1" s="118"/>
      <c r="H1" s="118"/>
      <c r="I1" s="118"/>
      <c r="J1" s="118"/>
      <c r="K1" s="118"/>
      <c r="L1" s="121" t="s">
        <v>2</v>
      </c>
      <c r="M1" s="121"/>
      <c r="N1" s="121"/>
      <c r="O1" s="121"/>
      <c r="P1" s="121"/>
      <c r="Q1" s="18"/>
      <c r="R1" s="120" t="s">
        <v>1</v>
      </c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</row>
    <row r="2" spans="1:33" ht="50.25" customHeight="1" x14ac:dyDescent="0.45">
      <c r="A2" s="3"/>
      <c r="B2" s="117">
        <v>2021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</row>
    <row r="3" spans="1:33" ht="50.25" customHeight="1" x14ac:dyDescent="0.4">
      <c r="A3" s="3"/>
      <c r="B3" s="122" t="s">
        <v>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</row>
    <row r="4" spans="1:33" ht="35.1" customHeight="1" x14ac:dyDescent="0.4">
      <c r="A4" s="3"/>
      <c r="B4" s="12"/>
      <c r="C4" s="12"/>
      <c r="D4" s="129" t="s">
        <v>15</v>
      </c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23" t="s">
        <v>29</v>
      </c>
      <c r="M6" s="123"/>
      <c r="N6" s="123"/>
      <c r="O6" s="123"/>
      <c r="P6" s="123"/>
      <c r="Q6" s="20"/>
      <c r="R6" s="8"/>
      <c r="S6" s="10"/>
      <c r="T6" s="123" t="s">
        <v>10</v>
      </c>
      <c r="U6" s="123"/>
      <c r="V6" s="123"/>
      <c r="W6" s="123"/>
      <c r="X6" s="123"/>
      <c r="Y6" s="20"/>
      <c r="Z6" s="8"/>
      <c r="AA6" s="8"/>
      <c r="AB6" s="8"/>
      <c r="AC6" s="8"/>
      <c r="AD6" s="8"/>
      <c r="AE6" s="8"/>
      <c r="AF6" s="8"/>
    </row>
    <row r="7" spans="1:33" ht="31.5" customHeight="1" x14ac:dyDescent="0.4">
      <c r="B7" s="119" t="str">
        <f>MonthHeaders</f>
        <v>SIJEČANJ</v>
      </c>
      <c r="C7" s="119"/>
      <c r="D7" s="119"/>
      <c r="E7" s="119"/>
      <c r="F7" s="119"/>
      <c r="G7" s="119"/>
      <c r="H7" s="119"/>
      <c r="I7" s="17"/>
      <c r="J7" s="119" t="str">
        <f>MonthHeaders</f>
        <v>VELJAČA</v>
      </c>
      <c r="K7" s="119"/>
      <c r="L7" s="119"/>
      <c r="M7" s="119"/>
      <c r="N7" s="119"/>
      <c r="O7" s="119"/>
      <c r="P7" s="119"/>
      <c r="Q7" s="17"/>
      <c r="R7" s="119" t="str">
        <f>MonthHeaders</f>
        <v>OŽUJAK</v>
      </c>
      <c r="S7" s="119"/>
      <c r="T7" s="119"/>
      <c r="U7" s="119"/>
      <c r="V7" s="119"/>
      <c r="W7" s="119"/>
      <c r="X7" s="119"/>
      <c r="Y7" s="17"/>
      <c r="Z7" s="119" t="str">
        <f>MonthHeaders</f>
        <v>TRAVANJ</v>
      </c>
      <c r="AA7" s="119"/>
      <c r="AB7" s="119"/>
      <c r="AC7" s="119"/>
      <c r="AD7" s="119"/>
      <c r="AE7" s="119"/>
      <c r="AF7" s="119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4">
      <c r="B9" s="15">
        <f t="array" ref="B9:H14">Sij</f>
        <v>44193</v>
      </c>
      <c r="C9" s="15">
        <v>44194</v>
      </c>
      <c r="D9" s="15">
        <v>44195</v>
      </c>
      <c r="E9" s="15">
        <v>44196</v>
      </c>
      <c r="F9" s="49">
        <v>44197</v>
      </c>
      <c r="G9" s="15">
        <v>44198</v>
      </c>
      <c r="H9" s="15">
        <v>44199</v>
      </c>
      <c r="I9" s="15"/>
      <c r="J9" s="15">
        <f t="array" ref="J9:P14">Velj</f>
        <v>44228</v>
      </c>
      <c r="K9" s="15">
        <v>44229</v>
      </c>
      <c r="L9" s="15">
        <v>44230</v>
      </c>
      <c r="M9" s="50">
        <v>44231</v>
      </c>
      <c r="N9" s="15">
        <v>44232</v>
      </c>
      <c r="O9" s="15">
        <v>44233</v>
      </c>
      <c r="P9" s="15">
        <v>44234</v>
      </c>
      <c r="Q9" s="15"/>
      <c r="R9" s="15">
        <f t="array" ref="R9:X14">Ožu</f>
        <v>44256</v>
      </c>
      <c r="S9" s="15">
        <v>44257</v>
      </c>
      <c r="T9" s="15">
        <v>44258</v>
      </c>
      <c r="U9" s="50">
        <v>44259</v>
      </c>
      <c r="V9" s="15">
        <v>44260</v>
      </c>
      <c r="W9" s="15">
        <v>44261</v>
      </c>
      <c r="X9" s="15">
        <v>44262</v>
      </c>
      <c r="Y9" s="15"/>
      <c r="Z9" s="15">
        <f t="array" ref="Z9:AF14">Tra</f>
        <v>44284</v>
      </c>
      <c r="AA9" s="15">
        <v>44285</v>
      </c>
      <c r="AB9" s="15">
        <v>44286</v>
      </c>
      <c r="AC9" s="50">
        <v>44287</v>
      </c>
      <c r="AD9" s="49">
        <v>44288</v>
      </c>
      <c r="AE9" s="15">
        <v>44289</v>
      </c>
      <c r="AF9" s="15">
        <v>44290</v>
      </c>
      <c r="AG9" s="16"/>
    </row>
    <row r="10" spans="1:33" ht="18" customHeight="1" x14ac:dyDescent="0.4">
      <c r="B10" s="49">
        <v>44200</v>
      </c>
      <c r="C10" s="15">
        <v>44201</v>
      </c>
      <c r="D10" s="15">
        <v>44202</v>
      </c>
      <c r="E10" s="50">
        <v>44203</v>
      </c>
      <c r="F10" s="49">
        <v>44204</v>
      </c>
      <c r="G10" s="15">
        <v>44205</v>
      </c>
      <c r="H10" s="15">
        <v>44206</v>
      </c>
      <c r="I10" s="15"/>
      <c r="J10" s="49">
        <v>44235</v>
      </c>
      <c r="K10" s="15">
        <v>44236</v>
      </c>
      <c r="L10" s="15">
        <v>44237</v>
      </c>
      <c r="M10" s="15">
        <v>44238</v>
      </c>
      <c r="N10" s="49">
        <v>44239</v>
      </c>
      <c r="O10" s="15">
        <v>44240</v>
      </c>
      <c r="P10" s="15">
        <v>44241</v>
      </c>
      <c r="Q10" s="15"/>
      <c r="R10" s="49">
        <v>44263</v>
      </c>
      <c r="S10" s="15">
        <v>44264</v>
      </c>
      <c r="T10" s="15">
        <v>44265</v>
      </c>
      <c r="U10" s="15">
        <v>44266</v>
      </c>
      <c r="V10" s="49">
        <v>44267</v>
      </c>
      <c r="W10" s="15">
        <v>44268</v>
      </c>
      <c r="X10" s="15">
        <v>44269</v>
      </c>
      <c r="Y10" s="15"/>
      <c r="Z10" s="49">
        <v>44291</v>
      </c>
      <c r="AA10" s="15">
        <v>44292</v>
      </c>
      <c r="AB10" s="15">
        <v>44293</v>
      </c>
      <c r="AC10" s="15">
        <v>44294</v>
      </c>
      <c r="AD10" s="49">
        <v>44295</v>
      </c>
      <c r="AE10" s="15">
        <v>44296</v>
      </c>
      <c r="AF10" s="15">
        <v>44297</v>
      </c>
      <c r="AG10" s="16"/>
    </row>
    <row r="11" spans="1:33" ht="18" customHeight="1" x14ac:dyDescent="0.4">
      <c r="B11" s="49">
        <v>44207</v>
      </c>
      <c r="C11" s="15">
        <v>44208</v>
      </c>
      <c r="D11" s="15">
        <v>44209</v>
      </c>
      <c r="E11" s="15">
        <v>44210</v>
      </c>
      <c r="F11" s="49">
        <v>44211</v>
      </c>
      <c r="G11" s="15">
        <v>44212</v>
      </c>
      <c r="H11" s="15">
        <v>44213</v>
      </c>
      <c r="I11" s="15"/>
      <c r="J11" s="49">
        <v>44242</v>
      </c>
      <c r="K11" s="15">
        <v>44243</v>
      </c>
      <c r="L11" s="15">
        <v>44244</v>
      </c>
      <c r="M11" s="50">
        <v>44245</v>
      </c>
      <c r="N11" s="49">
        <v>44246</v>
      </c>
      <c r="O11" s="15">
        <v>44247</v>
      </c>
      <c r="P11" s="15">
        <v>44248</v>
      </c>
      <c r="Q11" s="15"/>
      <c r="R11" s="49">
        <v>44270</v>
      </c>
      <c r="S11" s="15">
        <v>44271</v>
      </c>
      <c r="T11" s="15">
        <v>44272</v>
      </c>
      <c r="U11" s="50">
        <v>44273</v>
      </c>
      <c r="V11" s="49">
        <v>44274</v>
      </c>
      <c r="W11" s="15">
        <v>44275</v>
      </c>
      <c r="X11" s="15">
        <v>44276</v>
      </c>
      <c r="Y11" s="15"/>
      <c r="Z11" s="49">
        <v>44298</v>
      </c>
      <c r="AA11" s="15">
        <v>44299</v>
      </c>
      <c r="AB11" s="15">
        <v>44300</v>
      </c>
      <c r="AC11" s="50">
        <v>44301</v>
      </c>
      <c r="AD11" s="49">
        <v>44302</v>
      </c>
      <c r="AE11" s="15">
        <v>44303</v>
      </c>
      <c r="AF11" s="15">
        <v>44304</v>
      </c>
      <c r="AG11" s="16"/>
    </row>
    <row r="12" spans="1:33" ht="18" customHeight="1" x14ac:dyDescent="0.4">
      <c r="B12" s="49">
        <v>44214</v>
      </c>
      <c r="C12" s="15">
        <v>44215</v>
      </c>
      <c r="D12" s="15">
        <v>44216</v>
      </c>
      <c r="E12" s="50">
        <v>44217</v>
      </c>
      <c r="F12" s="49">
        <v>44218</v>
      </c>
      <c r="G12" s="15">
        <v>44219</v>
      </c>
      <c r="H12" s="15">
        <v>44220</v>
      </c>
      <c r="I12" s="15"/>
      <c r="J12" s="49">
        <v>44249</v>
      </c>
      <c r="K12" s="15">
        <v>44250</v>
      </c>
      <c r="L12" s="15">
        <v>44251</v>
      </c>
      <c r="M12" s="15">
        <v>44252</v>
      </c>
      <c r="N12" s="49">
        <v>44253</v>
      </c>
      <c r="O12" s="15">
        <v>44254</v>
      </c>
      <c r="P12" s="15">
        <v>44255</v>
      </c>
      <c r="Q12" s="15"/>
      <c r="R12" s="49">
        <v>44277</v>
      </c>
      <c r="S12" s="15">
        <v>44278</v>
      </c>
      <c r="T12" s="15">
        <v>44279</v>
      </c>
      <c r="U12" s="15">
        <v>44280</v>
      </c>
      <c r="V12" s="49">
        <v>44281</v>
      </c>
      <c r="W12" s="15">
        <v>44282</v>
      </c>
      <c r="X12" s="15">
        <v>44283</v>
      </c>
      <c r="Y12" s="15"/>
      <c r="Z12" s="49">
        <v>44305</v>
      </c>
      <c r="AA12" s="15">
        <v>44306</v>
      </c>
      <c r="AB12" s="15">
        <v>44307</v>
      </c>
      <c r="AC12" s="15">
        <v>44308</v>
      </c>
      <c r="AD12" s="49">
        <v>44309</v>
      </c>
      <c r="AE12" s="15">
        <v>44310</v>
      </c>
      <c r="AF12" s="15">
        <v>44311</v>
      </c>
      <c r="AG12" s="16"/>
    </row>
    <row r="13" spans="1:33" ht="18" customHeight="1" x14ac:dyDescent="0.4">
      <c r="B13" s="49">
        <v>44221</v>
      </c>
      <c r="C13" s="15">
        <v>44222</v>
      </c>
      <c r="D13" s="15">
        <v>44223</v>
      </c>
      <c r="E13" s="15">
        <v>44224</v>
      </c>
      <c r="F13" s="49">
        <v>44225</v>
      </c>
      <c r="G13" s="15">
        <v>44226</v>
      </c>
      <c r="H13" s="15">
        <v>44227</v>
      </c>
      <c r="I13" s="15"/>
      <c r="J13" s="53">
        <v>44256</v>
      </c>
      <c r="K13" s="15">
        <v>44257</v>
      </c>
      <c r="L13" s="15">
        <v>44258</v>
      </c>
      <c r="M13" s="15">
        <v>44259</v>
      </c>
      <c r="N13" s="53">
        <v>44260</v>
      </c>
      <c r="O13" s="15">
        <v>44261</v>
      </c>
      <c r="P13" s="15">
        <v>44262</v>
      </c>
      <c r="Q13" s="15"/>
      <c r="R13" s="49">
        <v>44284</v>
      </c>
      <c r="S13" s="15">
        <v>44285</v>
      </c>
      <c r="T13" s="15">
        <v>44286</v>
      </c>
      <c r="U13" s="15">
        <v>44287</v>
      </c>
      <c r="V13" s="53">
        <v>44288</v>
      </c>
      <c r="W13" s="15">
        <v>44289</v>
      </c>
      <c r="X13" s="15">
        <v>44290</v>
      </c>
      <c r="Y13" s="15"/>
      <c r="Z13" s="49">
        <v>44312</v>
      </c>
      <c r="AA13" s="15">
        <v>44313</v>
      </c>
      <c r="AB13" s="15">
        <v>44314</v>
      </c>
      <c r="AC13" s="50">
        <v>44315</v>
      </c>
      <c r="AD13" s="49">
        <v>44316</v>
      </c>
      <c r="AE13" s="15">
        <v>44317</v>
      </c>
      <c r="AF13" s="15">
        <v>44318</v>
      </c>
      <c r="AG13" s="16"/>
    </row>
    <row r="14" spans="1:33" ht="18" customHeight="1" x14ac:dyDescent="0.4">
      <c r="B14" s="15">
        <v>44228</v>
      </c>
      <c r="C14" s="15">
        <v>44229</v>
      </c>
      <c r="D14" s="15">
        <v>44230</v>
      </c>
      <c r="E14" s="15">
        <v>44231</v>
      </c>
      <c r="F14" s="15">
        <v>44232</v>
      </c>
      <c r="G14" s="15">
        <v>44233</v>
      </c>
      <c r="H14" s="15">
        <v>44234</v>
      </c>
      <c r="I14" s="15"/>
      <c r="J14" s="15">
        <v>44263</v>
      </c>
      <c r="K14" s="15">
        <v>44264</v>
      </c>
      <c r="L14" s="15">
        <v>44265</v>
      </c>
      <c r="M14" s="15">
        <v>44266</v>
      </c>
      <c r="N14" s="15">
        <v>44267</v>
      </c>
      <c r="O14" s="15">
        <v>44268</v>
      </c>
      <c r="P14" s="15">
        <v>44269</v>
      </c>
      <c r="Q14" s="15"/>
      <c r="R14" s="53">
        <v>44291</v>
      </c>
      <c r="S14" s="15">
        <v>44292</v>
      </c>
      <c r="T14" s="15">
        <v>44293</v>
      </c>
      <c r="U14" s="15">
        <v>44294</v>
      </c>
      <c r="V14" s="15">
        <v>44295</v>
      </c>
      <c r="W14" s="15">
        <v>44296</v>
      </c>
      <c r="X14" s="15">
        <v>44297</v>
      </c>
      <c r="Y14" s="15"/>
      <c r="Z14" s="15">
        <v>44319</v>
      </c>
      <c r="AA14" s="15">
        <v>44320</v>
      </c>
      <c r="AB14" s="15">
        <v>44321</v>
      </c>
      <c r="AC14" s="15">
        <v>44322</v>
      </c>
      <c r="AD14" s="15">
        <v>44323</v>
      </c>
      <c r="AE14" s="15">
        <v>44324</v>
      </c>
      <c r="AF14" s="15">
        <v>44325</v>
      </c>
      <c r="AG14" s="16"/>
    </row>
    <row r="15" spans="1:33" ht="31.5" customHeight="1" x14ac:dyDescent="0.4">
      <c r="B15" s="127" t="str">
        <f>MonthHeaders</f>
        <v>SVIBANJ</v>
      </c>
      <c r="C15" s="127"/>
      <c r="D15" s="127"/>
      <c r="E15" s="127"/>
      <c r="F15" s="127"/>
      <c r="G15" s="127"/>
      <c r="H15" s="127"/>
      <c r="I15" s="35"/>
      <c r="J15" s="127" t="str">
        <f>MonthHeaders</f>
        <v>LIPANJ</v>
      </c>
      <c r="K15" s="127"/>
      <c r="L15" s="127"/>
      <c r="M15" s="127"/>
      <c r="N15" s="127"/>
      <c r="O15" s="127"/>
      <c r="P15" s="127"/>
      <c r="Q15" s="35"/>
      <c r="R15" s="127" t="str">
        <f>MonthHeaders</f>
        <v>SRPANJ</v>
      </c>
      <c r="S15" s="127"/>
      <c r="T15" s="127"/>
      <c r="U15" s="127"/>
      <c r="V15" s="127"/>
      <c r="W15" s="127"/>
      <c r="X15" s="127"/>
      <c r="Y15" s="35"/>
      <c r="Z15" s="127" t="str">
        <f>MonthHeaders</f>
        <v>KOLOVOZ</v>
      </c>
      <c r="AA15" s="127"/>
      <c r="AB15" s="127"/>
      <c r="AC15" s="127"/>
      <c r="AD15" s="127"/>
      <c r="AE15" s="127"/>
      <c r="AF15" s="127"/>
    </row>
    <row r="16" spans="1:33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7" ht="18" customHeight="1" x14ac:dyDescent="0.4">
      <c r="B17" s="14">
        <f t="array" ref="B17:H22">Svi</f>
        <v>44312</v>
      </c>
      <c r="C17" s="14">
        <v>44313</v>
      </c>
      <c r="D17" s="14">
        <v>44314</v>
      </c>
      <c r="E17" s="11">
        <v>44315</v>
      </c>
      <c r="F17" s="53">
        <v>44316</v>
      </c>
      <c r="G17" s="11">
        <v>44317</v>
      </c>
      <c r="H17" s="14">
        <v>44318</v>
      </c>
      <c r="I17" s="14"/>
      <c r="J17" s="59">
        <f t="array" ref="J17:P22">Lip</f>
        <v>44347</v>
      </c>
      <c r="K17" s="14">
        <v>44348</v>
      </c>
      <c r="L17" s="14">
        <v>44349</v>
      </c>
      <c r="M17" s="14">
        <v>44350</v>
      </c>
      <c r="N17" s="43">
        <v>44351</v>
      </c>
      <c r="O17" s="11">
        <v>44352</v>
      </c>
      <c r="P17" s="14">
        <v>44353</v>
      </c>
      <c r="Q17" s="14"/>
      <c r="R17" s="15">
        <f t="array" ref="R17:X22">Srp</f>
        <v>44375</v>
      </c>
      <c r="S17" s="14">
        <v>44376</v>
      </c>
      <c r="T17" s="59">
        <v>44377</v>
      </c>
      <c r="U17" s="11">
        <v>44378</v>
      </c>
      <c r="V17" s="49">
        <v>44379</v>
      </c>
      <c r="W17" s="11">
        <v>44380</v>
      </c>
      <c r="X17" s="14">
        <v>44381</v>
      </c>
      <c r="Y17" s="14"/>
      <c r="Z17" s="14">
        <f t="array" ref="Z17:AF22">Kol</f>
        <v>44403</v>
      </c>
      <c r="AA17" s="14">
        <v>44404</v>
      </c>
      <c r="AB17" s="14">
        <v>44405</v>
      </c>
      <c r="AC17" s="14">
        <v>44406</v>
      </c>
      <c r="AD17" s="14">
        <v>44407</v>
      </c>
      <c r="AE17" s="14">
        <v>44408</v>
      </c>
      <c r="AF17" s="14">
        <v>44409</v>
      </c>
    </row>
    <row r="18" spans="2:37" ht="18" customHeight="1" x14ac:dyDescent="0.4">
      <c r="B18" s="49">
        <v>44319</v>
      </c>
      <c r="C18" s="14">
        <v>44320</v>
      </c>
      <c r="D18" s="14">
        <v>44321</v>
      </c>
      <c r="E18" s="11">
        <v>44322</v>
      </c>
      <c r="F18" s="49">
        <v>44323</v>
      </c>
      <c r="G18" s="11">
        <v>44324</v>
      </c>
      <c r="H18" s="14">
        <v>44325</v>
      </c>
      <c r="I18" s="14"/>
      <c r="J18" s="49">
        <v>44354</v>
      </c>
      <c r="K18" s="14">
        <v>44355</v>
      </c>
      <c r="L18" s="14">
        <v>44356</v>
      </c>
      <c r="M18" s="52">
        <v>44357</v>
      </c>
      <c r="N18" s="49">
        <v>44358</v>
      </c>
      <c r="O18" s="11">
        <v>44359</v>
      </c>
      <c r="P18" s="14">
        <v>44360</v>
      </c>
      <c r="Q18" s="14"/>
      <c r="R18" s="49">
        <v>44382</v>
      </c>
      <c r="S18" s="14">
        <v>44383</v>
      </c>
      <c r="T18" s="59">
        <v>44384</v>
      </c>
      <c r="U18" s="52">
        <v>44385</v>
      </c>
      <c r="V18" s="49">
        <v>44386</v>
      </c>
      <c r="W18" s="11">
        <v>44387</v>
      </c>
      <c r="X18" s="14">
        <v>44388</v>
      </c>
      <c r="Y18" s="14"/>
      <c r="Z18" s="43">
        <v>44410</v>
      </c>
      <c r="AA18" s="14">
        <v>44411</v>
      </c>
      <c r="AB18" s="43">
        <v>44412</v>
      </c>
      <c r="AC18" s="46">
        <v>44413</v>
      </c>
      <c r="AD18" s="43">
        <v>44414</v>
      </c>
      <c r="AE18" s="14">
        <v>44415</v>
      </c>
      <c r="AF18" s="14">
        <v>44416</v>
      </c>
    </row>
    <row r="19" spans="2:37" ht="18" customHeight="1" x14ac:dyDescent="0.4">
      <c r="B19" s="49">
        <v>44326</v>
      </c>
      <c r="C19" s="14">
        <v>44327</v>
      </c>
      <c r="D19" s="14">
        <v>44328</v>
      </c>
      <c r="E19" s="52">
        <v>44329</v>
      </c>
      <c r="F19" s="49">
        <v>44330</v>
      </c>
      <c r="G19" s="11">
        <v>44331</v>
      </c>
      <c r="H19" s="14">
        <v>44332</v>
      </c>
      <c r="I19" s="14"/>
      <c r="J19" s="49">
        <v>44361</v>
      </c>
      <c r="K19" s="14">
        <v>44362</v>
      </c>
      <c r="L19" s="14">
        <v>44363</v>
      </c>
      <c r="M19" s="11">
        <v>44364</v>
      </c>
      <c r="N19" s="49">
        <v>44365</v>
      </c>
      <c r="O19" s="11">
        <v>44366</v>
      </c>
      <c r="P19" s="14">
        <v>44367</v>
      </c>
      <c r="Q19" s="14"/>
      <c r="R19" s="49">
        <v>44389</v>
      </c>
      <c r="S19" s="14">
        <v>44390</v>
      </c>
      <c r="T19" s="43">
        <v>44391</v>
      </c>
      <c r="U19" s="11">
        <v>44392</v>
      </c>
      <c r="V19" s="49">
        <v>44393</v>
      </c>
      <c r="W19" s="11">
        <v>44394</v>
      </c>
      <c r="X19" s="14">
        <v>44395</v>
      </c>
      <c r="Y19" s="14"/>
      <c r="Z19" s="43">
        <v>44417</v>
      </c>
      <c r="AA19" s="14">
        <v>44418</v>
      </c>
      <c r="AB19" s="43">
        <v>44419</v>
      </c>
      <c r="AC19" s="14">
        <v>44420</v>
      </c>
      <c r="AD19" s="43">
        <v>44421</v>
      </c>
      <c r="AE19" s="14">
        <v>44422</v>
      </c>
      <c r="AF19" s="14">
        <v>44423</v>
      </c>
    </row>
    <row r="20" spans="2:37" ht="18" customHeight="1" x14ac:dyDescent="0.4">
      <c r="B20" s="49">
        <v>44333</v>
      </c>
      <c r="C20" s="14">
        <v>44334</v>
      </c>
      <c r="D20" s="14">
        <v>44335</v>
      </c>
      <c r="E20" s="11">
        <v>44336</v>
      </c>
      <c r="F20" s="49">
        <v>44337</v>
      </c>
      <c r="G20" s="11">
        <v>44338</v>
      </c>
      <c r="H20" s="14">
        <v>44339</v>
      </c>
      <c r="I20" s="14"/>
      <c r="J20" s="49">
        <v>44368</v>
      </c>
      <c r="K20" s="14">
        <v>44369</v>
      </c>
      <c r="L20" s="14">
        <v>44370</v>
      </c>
      <c r="M20" s="52">
        <v>44371</v>
      </c>
      <c r="N20" s="49">
        <v>44372</v>
      </c>
      <c r="O20" s="11">
        <v>44373</v>
      </c>
      <c r="P20" s="14">
        <v>44374</v>
      </c>
      <c r="Q20" s="14"/>
      <c r="R20" s="49">
        <v>44396</v>
      </c>
      <c r="S20" s="14">
        <v>44397</v>
      </c>
      <c r="T20" s="43">
        <v>44398</v>
      </c>
      <c r="U20" s="52">
        <v>44399</v>
      </c>
      <c r="V20" s="49">
        <v>44400</v>
      </c>
      <c r="W20" s="11">
        <v>44401</v>
      </c>
      <c r="X20" s="14">
        <v>44402</v>
      </c>
      <c r="Y20" s="14"/>
      <c r="Z20" s="43">
        <v>44424</v>
      </c>
      <c r="AA20" s="14">
        <v>44425</v>
      </c>
      <c r="AB20" s="43">
        <v>44426</v>
      </c>
      <c r="AC20" s="46">
        <v>44427</v>
      </c>
      <c r="AD20" s="43">
        <v>44428</v>
      </c>
      <c r="AE20" s="14">
        <v>44429</v>
      </c>
      <c r="AF20" s="14">
        <v>44430</v>
      </c>
    </row>
    <row r="21" spans="2:37" ht="18" customHeight="1" x14ac:dyDescent="0.4">
      <c r="B21" s="49">
        <v>44340</v>
      </c>
      <c r="C21" s="14">
        <v>44341</v>
      </c>
      <c r="D21" s="14">
        <v>44342</v>
      </c>
      <c r="E21" s="52">
        <v>44343</v>
      </c>
      <c r="F21" s="49">
        <v>44344</v>
      </c>
      <c r="G21" s="14">
        <v>44345</v>
      </c>
      <c r="H21" s="14">
        <v>44346</v>
      </c>
      <c r="I21" s="14"/>
      <c r="J21" s="49">
        <v>44375</v>
      </c>
      <c r="K21" s="14">
        <v>44376</v>
      </c>
      <c r="L21" s="14">
        <v>44377</v>
      </c>
      <c r="M21" s="11">
        <v>44378</v>
      </c>
      <c r="N21" s="15">
        <v>44379</v>
      </c>
      <c r="O21" s="11">
        <v>44380</v>
      </c>
      <c r="P21" s="14">
        <v>44381</v>
      </c>
      <c r="Q21" s="14"/>
      <c r="R21" s="49">
        <v>44403</v>
      </c>
      <c r="S21" s="14">
        <v>44404</v>
      </c>
      <c r="T21" s="43">
        <v>44405</v>
      </c>
      <c r="U21" s="14">
        <v>44406</v>
      </c>
      <c r="V21" s="43">
        <v>44407</v>
      </c>
      <c r="W21" s="14">
        <v>44408</v>
      </c>
      <c r="X21" s="14">
        <v>44409</v>
      </c>
      <c r="Y21" s="14"/>
      <c r="Z21" s="43">
        <v>44431</v>
      </c>
      <c r="AA21" s="14">
        <v>44432</v>
      </c>
      <c r="AB21" s="43">
        <v>44433</v>
      </c>
      <c r="AC21" s="14">
        <v>44434</v>
      </c>
      <c r="AD21" s="43">
        <v>44435</v>
      </c>
      <c r="AE21" s="14">
        <v>44436</v>
      </c>
      <c r="AF21" s="14">
        <v>44437</v>
      </c>
    </row>
    <row r="22" spans="2:37" ht="18" customHeight="1" x14ac:dyDescent="0.4">
      <c r="B22" s="43">
        <v>44347</v>
      </c>
      <c r="C22" s="14">
        <v>44348</v>
      </c>
      <c r="D22" s="14">
        <v>44349</v>
      </c>
      <c r="E22" s="14">
        <v>44350</v>
      </c>
      <c r="F22" s="14">
        <v>44351</v>
      </c>
      <c r="G22" s="14">
        <v>44352</v>
      </c>
      <c r="H22" s="14">
        <v>44353</v>
      </c>
      <c r="I22" s="14"/>
      <c r="J22" s="14">
        <v>44382</v>
      </c>
      <c r="K22" s="14">
        <v>44383</v>
      </c>
      <c r="L22" s="14">
        <v>44384</v>
      </c>
      <c r="M22" s="14">
        <v>44385</v>
      </c>
      <c r="N22" s="14">
        <v>44386</v>
      </c>
      <c r="O22" s="14">
        <v>44387</v>
      </c>
      <c r="P22" s="14">
        <v>44388</v>
      </c>
      <c r="Q22" s="14"/>
      <c r="R22" s="14">
        <v>44410</v>
      </c>
      <c r="S22" s="14">
        <v>44411</v>
      </c>
      <c r="T22" s="14">
        <v>44412</v>
      </c>
      <c r="U22" s="14">
        <v>44413</v>
      </c>
      <c r="V22" s="14">
        <v>44414</v>
      </c>
      <c r="W22" s="14">
        <v>44415</v>
      </c>
      <c r="X22" s="14">
        <v>44416</v>
      </c>
      <c r="Y22" s="14"/>
      <c r="Z22" s="43">
        <v>44438</v>
      </c>
      <c r="AA22" s="14">
        <v>44439</v>
      </c>
      <c r="AB22" s="14">
        <v>44440</v>
      </c>
      <c r="AC22" s="14">
        <v>44441</v>
      </c>
      <c r="AD22" s="14">
        <v>44442</v>
      </c>
      <c r="AE22" s="14">
        <v>44443</v>
      </c>
      <c r="AF22" s="14">
        <v>44444</v>
      </c>
      <c r="AK22" s="51"/>
    </row>
    <row r="23" spans="2:37" ht="31.5" customHeight="1" x14ac:dyDescent="0.4">
      <c r="B23" s="119" t="str">
        <f>MonthHeaders</f>
        <v>RUJAN</v>
      </c>
      <c r="C23" s="119"/>
      <c r="D23" s="119"/>
      <c r="E23" s="119"/>
      <c r="F23" s="119"/>
      <c r="G23" s="119"/>
      <c r="H23" s="119"/>
      <c r="I23" s="17"/>
      <c r="J23" s="119" t="str">
        <f>MonthHeaders</f>
        <v>LISTOPAD</v>
      </c>
      <c r="K23" s="119"/>
      <c r="L23" s="119"/>
      <c r="M23" s="119"/>
      <c r="N23" s="119"/>
      <c r="O23" s="119"/>
      <c r="P23" s="119"/>
      <c r="Q23" s="17"/>
      <c r="R23" s="119" t="str">
        <f>MonthHeaders</f>
        <v>STUDENI</v>
      </c>
      <c r="S23" s="119"/>
      <c r="T23" s="119"/>
      <c r="U23" s="119"/>
      <c r="V23" s="119"/>
      <c r="W23" s="119"/>
      <c r="X23" s="119"/>
      <c r="Y23" s="17"/>
      <c r="Z23" s="119" t="str">
        <f>MonthHeaders</f>
        <v>PROSINAC</v>
      </c>
      <c r="AA23" s="119"/>
      <c r="AB23" s="119"/>
      <c r="AC23" s="119"/>
      <c r="AD23" s="119"/>
      <c r="AE23" s="119"/>
      <c r="AF23" s="119"/>
    </row>
    <row r="24" spans="2:37" ht="18" customHeight="1" x14ac:dyDescent="0.4">
      <c r="B24" s="34" t="str">
        <f t="array" ref="B24:H24">DayHeaders</f>
        <v>po</v>
      </c>
      <c r="C24" s="34" t="str">
        <v>ut</v>
      </c>
      <c r="D24" s="34" t="str">
        <v>sr</v>
      </c>
      <c r="E24" s="34" t="str">
        <v>če</v>
      </c>
      <c r="F24" s="34" t="str">
        <v>pe</v>
      </c>
      <c r="G24" s="34" t="str">
        <v>su</v>
      </c>
      <c r="H24" s="3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7" ht="18" customHeight="1" x14ac:dyDescent="0.4">
      <c r="B25" s="30">
        <f t="array" ref="B25:H30">Ruj</f>
        <v>44438</v>
      </c>
      <c r="C25" s="30">
        <v>44439</v>
      </c>
      <c r="D25" s="29">
        <v>44440</v>
      </c>
      <c r="E25" s="31">
        <v>44441</v>
      </c>
      <c r="F25" s="29">
        <v>44442</v>
      </c>
      <c r="G25" s="30">
        <v>44443</v>
      </c>
      <c r="H25" s="30">
        <v>44444</v>
      </c>
      <c r="I25" s="5"/>
      <c r="J25" s="45">
        <f t="array" ref="J25:P30">Lis</f>
        <v>44466</v>
      </c>
      <c r="K25" s="45">
        <v>44467</v>
      </c>
      <c r="L25" s="30">
        <v>44468</v>
      </c>
      <c r="M25" s="30">
        <v>44469</v>
      </c>
      <c r="N25" s="29">
        <v>44470</v>
      </c>
      <c r="O25" s="45">
        <v>44471</v>
      </c>
      <c r="P25" s="45">
        <v>44472</v>
      </c>
      <c r="Q25" s="45"/>
      <c r="R25" s="29">
        <f t="array" ref="R25:X30">Stu</f>
        <v>44501</v>
      </c>
      <c r="S25" s="45">
        <v>44502</v>
      </c>
      <c r="T25" s="45">
        <v>44503</v>
      </c>
      <c r="U25" s="45">
        <v>44504</v>
      </c>
      <c r="V25" s="29">
        <v>44505</v>
      </c>
      <c r="W25" s="45">
        <v>44506</v>
      </c>
      <c r="X25" s="45">
        <v>44507</v>
      </c>
      <c r="Y25" s="45"/>
      <c r="Z25" s="45">
        <f t="array" ref="Z25:AF30">Pro</f>
        <v>44529</v>
      </c>
      <c r="AA25" s="45">
        <v>44530</v>
      </c>
      <c r="AB25" s="45">
        <v>44531</v>
      </c>
      <c r="AC25" s="30">
        <v>44532</v>
      </c>
      <c r="AD25" s="29">
        <v>44533</v>
      </c>
      <c r="AE25" s="45">
        <v>44534</v>
      </c>
      <c r="AF25" s="45">
        <v>44535</v>
      </c>
    </row>
    <row r="26" spans="2:37" ht="18" customHeight="1" x14ac:dyDescent="0.4">
      <c r="B26" s="29">
        <v>44445</v>
      </c>
      <c r="C26" s="30">
        <v>44446</v>
      </c>
      <c r="D26" s="29">
        <v>44447</v>
      </c>
      <c r="E26" s="30">
        <v>44448</v>
      </c>
      <c r="F26" s="29">
        <v>44449</v>
      </c>
      <c r="G26" s="30">
        <v>44450</v>
      </c>
      <c r="H26" s="30">
        <v>44451</v>
      </c>
      <c r="I26" s="5"/>
      <c r="J26" s="29">
        <v>44473</v>
      </c>
      <c r="K26" s="45">
        <v>44474</v>
      </c>
      <c r="L26" s="30">
        <v>44475</v>
      </c>
      <c r="M26" s="30">
        <v>44476</v>
      </c>
      <c r="N26" s="29">
        <v>44477</v>
      </c>
      <c r="O26" s="45">
        <v>44478</v>
      </c>
      <c r="P26" s="45">
        <v>44479</v>
      </c>
      <c r="Q26" s="45"/>
      <c r="R26" s="29">
        <v>44508</v>
      </c>
      <c r="S26" s="45">
        <v>44509</v>
      </c>
      <c r="T26" s="45">
        <v>44510</v>
      </c>
      <c r="U26" s="31">
        <v>44511</v>
      </c>
      <c r="V26" s="29">
        <v>44512</v>
      </c>
      <c r="W26" s="45">
        <v>44513</v>
      </c>
      <c r="X26" s="45">
        <v>44514</v>
      </c>
      <c r="Y26" s="45"/>
      <c r="Z26" s="29">
        <v>44536</v>
      </c>
      <c r="AA26" s="45">
        <v>44537</v>
      </c>
      <c r="AB26" s="45">
        <v>44538</v>
      </c>
      <c r="AC26" s="31">
        <v>44539</v>
      </c>
      <c r="AD26" s="29">
        <v>44540</v>
      </c>
      <c r="AE26" s="45">
        <v>44541</v>
      </c>
      <c r="AF26" s="45">
        <v>44542</v>
      </c>
    </row>
    <row r="27" spans="2:37" ht="18" customHeight="1" x14ac:dyDescent="0.4">
      <c r="B27" s="29">
        <v>44452</v>
      </c>
      <c r="C27" s="30">
        <v>44453</v>
      </c>
      <c r="D27" s="30">
        <v>44454</v>
      </c>
      <c r="E27" s="31">
        <v>44455</v>
      </c>
      <c r="F27" s="29">
        <v>44456</v>
      </c>
      <c r="G27" s="30">
        <v>44457</v>
      </c>
      <c r="H27" s="30">
        <v>44458</v>
      </c>
      <c r="I27" s="5"/>
      <c r="J27" s="29">
        <v>44480</v>
      </c>
      <c r="K27" s="45">
        <v>44481</v>
      </c>
      <c r="L27" s="30">
        <v>44482</v>
      </c>
      <c r="M27" s="31">
        <v>44483</v>
      </c>
      <c r="N27" s="29">
        <v>44484</v>
      </c>
      <c r="O27" s="45">
        <v>44485</v>
      </c>
      <c r="P27" s="45">
        <v>44486</v>
      </c>
      <c r="Q27" s="45"/>
      <c r="R27" s="29">
        <v>44515</v>
      </c>
      <c r="S27" s="45">
        <v>44516</v>
      </c>
      <c r="T27" s="45">
        <v>44517</v>
      </c>
      <c r="U27" s="30">
        <v>44518</v>
      </c>
      <c r="V27" s="29">
        <v>44519</v>
      </c>
      <c r="W27" s="45">
        <v>44520</v>
      </c>
      <c r="X27" s="45">
        <v>44521</v>
      </c>
      <c r="Y27" s="45"/>
      <c r="Z27" s="29">
        <v>44543</v>
      </c>
      <c r="AA27" s="45">
        <v>44544</v>
      </c>
      <c r="AB27" s="45">
        <v>44545</v>
      </c>
      <c r="AC27" s="30">
        <v>44546</v>
      </c>
      <c r="AD27" s="29">
        <v>44547</v>
      </c>
      <c r="AE27" s="45">
        <v>44548</v>
      </c>
      <c r="AF27" s="45">
        <v>44549</v>
      </c>
    </row>
    <row r="28" spans="2:37" ht="18" customHeight="1" x14ac:dyDescent="0.4">
      <c r="B28" s="29">
        <v>44459</v>
      </c>
      <c r="C28" s="30">
        <v>44460</v>
      </c>
      <c r="D28" s="30">
        <v>44461</v>
      </c>
      <c r="E28" s="30">
        <v>44462</v>
      </c>
      <c r="F28" s="29">
        <v>44463</v>
      </c>
      <c r="G28" s="30">
        <v>44464</v>
      </c>
      <c r="H28" s="30">
        <v>44465</v>
      </c>
      <c r="I28" s="5"/>
      <c r="J28" s="29">
        <v>44487</v>
      </c>
      <c r="K28" s="45">
        <v>44488</v>
      </c>
      <c r="L28" s="30">
        <v>44489</v>
      </c>
      <c r="M28" s="30">
        <v>44490</v>
      </c>
      <c r="N28" s="29">
        <v>44491</v>
      </c>
      <c r="O28" s="45">
        <v>44492</v>
      </c>
      <c r="P28" s="45">
        <v>44493</v>
      </c>
      <c r="Q28" s="45"/>
      <c r="R28" s="29">
        <v>44522</v>
      </c>
      <c r="S28" s="45">
        <v>44523</v>
      </c>
      <c r="T28" s="45">
        <v>44524</v>
      </c>
      <c r="U28" s="31">
        <v>44525</v>
      </c>
      <c r="V28" s="29">
        <v>44526</v>
      </c>
      <c r="W28" s="45">
        <v>44527</v>
      </c>
      <c r="X28" s="45">
        <v>44528</v>
      </c>
      <c r="Y28" s="45"/>
      <c r="Z28" s="29">
        <v>44550</v>
      </c>
      <c r="AA28" s="45">
        <v>44551</v>
      </c>
      <c r="AB28" s="45">
        <v>44552</v>
      </c>
      <c r="AC28" s="31">
        <v>44553</v>
      </c>
      <c r="AD28" s="29">
        <v>44554</v>
      </c>
      <c r="AE28" s="45">
        <v>44555</v>
      </c>
      <c r="AF28" s="45">
        <v>44556</v>
      </c>
    </row>
    <row r="29" spans="2:37" ht="18" customHeight="1" x14ac:dyDescent="0.4">
      <c r="B29" s="29">
        <v>44466</v>
      </c>
      <c r="C29" s="30">
        <v>44467</v>
      </c>
      <c r="D29" s="30">
        <v>44468</v>
      </c>
      <c r="E29" s="31">
        <v>44469</v>
      </c>
      <c r="F29" s="30">
        <v>44470</v>
      </c>
      <c r="G29" s="30">
        <v>44471</v>
      </c>
      <c r="H29" s="30">
        <v>44472</v>
      </c>
      <c r="I29" s="5"/>
      <c r="J29" s="29">
        <v>44494</v>
      </c>
      <c r="K29" s="45">
        <v>44495</v>
      </c>
      <c r="L29" s="30">
        <v>44496</v>
      </c>
      <c r="M29" s="31">
        <v>44497</v>
      </c>
      <c r="N29" s="29">
        <v>44498</v>
      </c>
      <c r="O29" s="45">
        <v>44499</v>
      </c>
      <c r="P29" s="45">
        <v>44500</v>
      </c>
      <c r="Q29" s="45"/>
      <c r="R29" s="29">
        <v>44529</v>
      </c>
      <c r="S29" s="45">
        <v>44530</v>
      </c>
      <c r="T29" s="45">
        <v>44531</v>
      </c>
      <c r="U29" s="30">
        <v>44532</v>
      </c>
      <c r="V29" s="45">
        <v>44533</v>
      </c>
      <c r="W29" s="45">
        <v>44534</v>
      </c>
      <c r="X29" s="45">
        <v>44535</v>
      </c>
      <c r="Y29" s="45"/>
      <c r="Z29" s="29">
        <v>44557</v>
      </c>
      <c r="AA29" s="45">
        <v>44558</v>
      </c>
      <c r="AB29" s="45">
        <v>44559</v>
      </c>
      <c r="AC29" s="30">
        <v>44560</v>
      </c>
      <c r="AD29" s="29">
        <v>44561</v>
      </c>
      <c r="AE29" s="45">
        <v>44562</v>
      </c>
      <c r="AF29" s="45">
        <v>44563</v>
      </c>
    </row>
    <row r="30" spans="2:37" ht="18" customHeight="1" x14ac:dyDescent="0.4">
      <c r="B30" s="30">
        <v>44473</v>
      </c>
      <c r="C30" s="30">
        <v>44474</v>
      </c>
      <c r="D30" s="30">
        <v>44475</v>
      </c>
      <c r="E30" s="30">
        <v>44476</v>
      </c>
      <c r="F30" s="30">
        <v>44477</v>
      </c>
      <c r="G30" s="30">
        <v>44478</v>
      </c>
      <c r="H30" s="30">
        <v>44479</v>
      </c>
      <c r="I30" s="5"/>
      <c r="J30" s="45">
        <v>44501</v>
      </c>
      <c r="K30" s="45">
        <v>44502</v>
      </c>
      <c r="L30" s="30">
        <v>44503</v>
      </c>
      <c r="M30" s="30">
        <v>44504</v>
      </c>
      <c r="N30" s="45">
        <v>44505</v>
      </c>
      <c r="O30" s="45">
        <v>44506</v>
      </c>
      <c r="P30" s="45">
        <v>44507</v>
      </c>
      <c r="Q30" s="45"/>
      <c r="R30" s="45">
        <v>44536</v>
      </c>
      <c r="S30" s="45">
        <v>44537</v>
      </c>
      <c r="T30" s="45">
        <v>44538</v>
      </c>
      <c r="U30" s="30">
        <v>44539</v>
      </c>
      <c r="V30" s="45">
        <v>44540</v>
      </c>
      <c r="W30" s="45">
        <v>44541</v>
      </c>
      <c r="X30" s="45">
        <v>44542</v>
      </c>
      <c r="Y30" s="45"/>
      <c r="Z30" s="45">
        <v>44564</v>
      </c>
      <c r="AA30" s="45">
        <v>44565</v>
      </c>
      <c r="AB30" s="45">
        <v>44566</v>
      </c>
      <c r="AC30" s="30">
        <v>44567</v>
      </c>
      <c r="AD30" s="45">
        <v>44568</v>
      </c>
      <c r="AE30" s="45">
        <v>44569</v>
      </c>
      <c r="AF30" s="45">
        <v>44570</v>
      </c>
    </row>
    <row r="31" spans="2:37" ht="18" customHeight="1" x14ac:dyDescent="0.4">
      <c r="U31" s="3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07" priority="12">
      <formula>MONTH(B9)&lt;&gt;MONTH($B$11)</formula>
    </cfRule>
  </conditionalFormatting>
  <conditionalFormatting sqref="J9:Q14">
    <cfRule type="expression" dxfId="106" priority="11">
      <formula>MONTH(J9)&lt;&gt;MONTH($J$11)</formula>
    </cfRule>
  </conditionalFormatting>
  <conditionalFormatting sqref="R9:Y14">
    <cfRule type="expression" dxfId="105" priority="10">
      <formula>MONTH(R9)&lt;&gt;MONTH($R$11)</formula>
    </cfRule>
  </conditionalFormatting>
  <conditionalFormatting sqref="Z9:AF14">
    <cfRule type="expression" dxfId="104" priority="9">
      <formula>MONTH(Z9)&lt;&gt;MONTH($Z$11)</formula>
    </cfRule>
  </conditionalFormatting>
  <conditionalFormatting sqref="B17:I22">
    <cfRule type="expression" dxfId="103" priority="8">
      <formula>MONTH(B17)&lt;&gt;MONTH($B$19)</formula>
    </cfRule>
  </conditionalFormatting>
  <conditionalFormatting sqref="J17:Q22">
    <cfRule type="expression" dxfId="102" priority="7">
      <formula>MONTH(J17)&lt;&gt;MONTH($J$19)</formula>
    </cfRule>
  </conditionalFormatting>
  <conditionalFormatting sqref="R17:Y22">
    <cfRule type="expression" dxfId="101" priority="6">
      <formula>MONTH(R17)&lt;&gt;MONTH($R$19)</formula>
    </cfRule>
  </conditionalFormatting>
  <conditionalFormatting sqref="Z17:AF22">
    <cfRule type="expression" dxfId="100" priority="5">
      <formula>MONTH(Z17)&lt;&gt;MONTH($Z$19)</formula>
    </cfRule>
  </conditionalFormatting>
  <conditionalFormatting sqref="B25:I30">
    <cfRule type="expression" dxfId="99" priority="4">
      <formula>MONTH(B25)&lt;&gt;MONTH($B$27)</formula>
    </cfRule>
  </conditionalFormatting>
  <conditionalFormatting sqref="J25:Q30">
    <cfRule type="expression" dxfId="98" priority="3">
      <formula>MONTH(J25)&lt;&gt;MONTH($J$27)</formula>
    </cfRule>
  </conditionalFormatting>
  <conditionalFormatting sqref="R25:Y30">
    <cfRule type="expression" dxfId="97" priority="2">
      <formula>MONTH(R25)&lt;&gt;MONTH($R$27)</formula>
    </cfRule>
  </conditionalFormatting>
  <conditionalFormatting sqref="Z25:AF30">
    <cfRule type="expression" dxfId="9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500-000000000000}"/>
    <dataValidation allowBlank="1" showInputMessage="1" showErrorMessage="1" prompt="Dani u tjedan za mjesec iz ćelije iznad ove navedeni su u rasponu ćelija od I4 do O4" sqref="J8" xr:uid="{00000000-0002-0000-0500-000001000000}"/>
    <dataValidation allowBlank="1" showInputMessage="1" showErrorMessage="1" prompt="Dani u tjedan za mjesec iz ćelije iznad ove navedeni su u rasponu ćelija od P4 do V4" sqref="R8" xr:uid="{00000000-0002-0000-0500-000002000000}"/>
    <dataValidation allowBlank="1" showInputMessage="1" showErrorMessage="1" prompt="Dani u tjedan za mjesec iz ćelije iznad ove navedeni su u rasponu ćelija od W4 do AC4" sqref="Z8" xr:uid="{00000000-0002-0000-0500-000003000000}"/>
    <dataValidation allowBlank="1" showInputMessage="1" showErrorMessage="1" prompt="Dani u tjedan za mjesec iz ćelije iznad ove navedeni su u rasponu ćelija od B12 do H12" sqref="B16" xr:uid="{00000000-0002-0000-0500-000004000000}"/>
    <dataValidation allowBlank="1" showInputMessage="1" showErrorMessage="1" prompt="Dani u tjedan za mjesec iz ćelije iznad ove navedeni su u rasponu ćelija od I12 do O12" sqref="J16" xr:uid="{00000000-0002-0000-0500-000005000000}"/>
    <dataValidation allowBlank="1" showInputMessage="1" showErrorMessage="1" prompt="Dani u tjedan za mjesec iz ćelije iznad ove navedeni su u rasponu ćelija od P12 do V12" sqref="R16" xr:uid="{00000000-0002-0000-0500-000006000000}"/>
    <dataValidation allowBlank="1" showInputMessage="1" showErrorMessage="1" prompt="Dani u tjedan za mjesec iz ćelije iznad ove navedeni su u rasponu ćelija od W12 do AC12" sqref="Z16" xr:uid="{00000000-0002-0000-0500-000007000000}"/>
    <dataValidation allowBlank="1" showInputMessage="1" showErrorMessage="1" prompt="Dani u tjedan za mjesec iz ćelije iznad ove navedeni su u rasponu ćelija od B20 do H20" sqref="B24" xr:uid="{00000000-0002-0000-0500-000008000000}"/>
    <dataValidation allowBlank="1" showInputMessage="1" showErrorMessage="1" prompt="Dani u tjedan za mjesec iz ćelije iznad ove navedeni su u rasponu ćelija od I20 do O20" sqref="J24" xr:uid="{00000000-0002-0000-0500-000009000000}"/>
    <dataValidation allowBlank="1" showInputMessage="1" showErrorMessage="1" prompt="Dani u tjedan za mjesec iz ćelije iznad ove navedeni su u rasponu ćelija od P20 do V20" sqref="R24" xr:uid="{00000000-0002-0000-0500-00000A000000}"/>
    <dataValidation allowBlank="1" showInputMessage="1" showErrorMessage="1" prompt="Dani u tjedan za mjesec iz ćelije iznad ove navedeni su u rasponu ćelija od W20 do AC20" sqref="Z24" xr:uid="{00000000-0002-0000-05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5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500-00000D000000}"/>
    <dataValidation allowBlank="1" showInputMessage="1" showErrorMessage="1" prompt="Odaberite prvi dan u tjednu u ćeliji s desne strane, kalendarsku godinu u ćeliji ispod ove" sqref="B1:K1" xr:uid="{00000000-0002-0000-0500-00000E000000}"/>
    <dataValidation allowBlank="1" showInputMessage="1" showErrorMessage="1" prompt="U ovu ćeliju unesite godinu. Kalendarski se datumi automatski ažuriraju u ćelijama od B3 do AC26" sqref="B2:AF2 B3:B6" xr:uid="{00000000-0002-0000-05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5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5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5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5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5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5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5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5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5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5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5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500-00001B000000}"/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  <pageSetUpPr autoPageBreaks="0" fitToPage="1"/>
  </sheetPr>
  <dimension ref="A1:AG31"/>
  <sheetViews>
    <sheetView showGridLines="0" topLeftCell="A14" zoomScale="90" zoomScaleNormal="90" workbookViewId="0">
      <selection activeCell="Z28" sqref="Z28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8" width="3.77734375" style="2" customWidth="1"/>
    <col min="9" max="9" width="10.109375" style="2" customWidth="1"/>
    <col min="10" max="10" width="3.77734375" style="2" customWidth="1"/>
    <col min="11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  <col min="31" max="31" width="3.77734375" customWidth="1"/>
  </cols>
  <sheetData>
    <row r="1" spans="1:33" ht="64.5" hidden="1" customHeight="1" thickTop="1" x14ac:dyDescent="0.4">
      <c r="A1" s="7"/>
      <c r="B1" s="118" t="s">
        <v>0</v>
      </c>
      <c r="C1" s="118"/>
      <c r="D1" s="118"/>
      <c r="E1" s="118"/>
      <c r="F1" s="118"/>
      <c r="G1" s="118"/>
      <c r="H1" s="118"/>
      <c r="I1" s="118"/>
      <c r="J1" s="118"/>
      <c r="K1" s="121" t="s">
        <v>2</v>
      </c>
      <c r="L1" s="121"/>
      <c r="M1" s="121"/>
      <c r="N1" s="121"/>
      <c r="O1" s="121"/>
      <c r="P1" s="120" t="s">
        <v>1</v>
      </c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</row>
    <row r="2" spans="1:33" ht="50.25" customHeight="1" x14ac:dyDescent="0.45">
      <c r="A2" s="3"/>
      <c r="B2" s="117">
        <v>2021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</row>
    <row r="3" spans="1:33" ht="50.25" customHeight="1" x14ac:dyDescent="0.4">
      <c r="A3" s="3"/>
      <c r="B3" s="122" t="s">
        <v>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</row>
    <row r="4" spans="1:33" ht="35.1" customHeight="1" x14ac:dyDescent="0.4">
      <c r="A4" s="3"/>
      <c r="B4" s="12"/>
      <c r="C4" s="12"/>
      <c r="D4" s="129" t="s">
        <v>11</v>
      </c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</row>
    <row r="6" spans="1:33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24"/>
      <c r="K6" s="123" t="s">
        <v>29</v>
      </c>
      <c r="L6" s="123"/>
      <c r="M6" s="123"/>
      <c r="N6" s="123"/>
      <c r="O6" s="123"/>
      <c r="P6" s="8"/>
      <c r="Q6" s="10"/>
      <c r="R6" s="123" t="s">
        <v>10</v>
      </c>
      <c r="S6" s="123"/>
      <c r="T6" s="123"/>
      <c r="U6" s="123"/>
      <c r="V6" s="123"/>
      <c r="W6" s="8"/>
      <c r="X6" s="8"/>
      <c r="Y6" s="8"/>
      <c r="Z6" s="8"/>
      <c r="AA6" s="8"/>
      <c r="AB6" s="8"/>
      <c r="AC6" s="8"/>
    </row>
    <row r="7" spans="1:33" ht="31.5" customHeight="1" x14ac:dyDescent="0.4">
      <c r="B7" s="119" t="str">
        <f>MonthHeaders</f>
        <v>SIJEČANJ</v>
      </c>
      <c r="C7" s="119"/>
      <c r="D7" s="119"/>
      <c r="E7" s="119"/>
      <c r="F7" s="119"/>
      <c r="G7" s="119"/>
      <c r="H7" s="119"/>
      <c r="I7" s="119" t="str">
        <f>MonthHeaders</f>
        <v>VELJAČA</v>
      </c>
      <c r="J7" s="119"/>
      <c r="K7" s="119"/>
      <c r="L7" s="119"/>
      <c r="M7" s="119"/>
      <c r="N7" s="119"/>
      <c r="O7" s="119"/>
      <c r="P7" s="119" t="str">
        <f>MonthHeaders</f>
        <v>OŽUJAK</v>
      </c>
      <c r="Q7" s="119"/>
      <c r="R7" s="119"/>
      <c r="S7" s="119"/>
      <c r="T7" s="119"/>
      <c r="U7" s="119"/>
      <c r="V7" s="119"/>
      <c r="W7" s="119" t="str">
        <f>MonthHeaders</f>
        <v>TRAVANJ</v>
      </c>
      <c r="X7" s="119"/>
      <c r="Y7" s="119"/>
      <c r="Z7" s="119"/>
      <c r="AA7" s="119"/>
      <c r="AB7" s="119"/>
      <c r="AC7" s="119"/>
    </row>
    <row r="8" spans="1:33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 t="str">
        <f t="array" ref="I8:O8">DayHeaders</f>
        <v>po</v>
      </c>
      <c r="J8" s="34" t="str">
        <v>ut</v>
      </c>
      <c r="K8" s="34" t="str">
        <v>sr</v>
      </c>
      <c r="L8" s="34" t="str">
        <v>če</v>
      </c>
      <c r="M8" s="34" t="str">
        <v>pe</v>
      </c>
      <c r="N8" s="34" t="str">
        <v>su</v>
      </c>
      <c r="O8" s="34" t="str">
        <v>ne</v>
      </c>
      <c r="P8" s="34" t="str">
        <f t="array" ref="P8:V8">DayHeaders</f>
        <v>po</v>
      </c>
      <c r="Q8" s="34" t="str">
        <v>ut</v>
      </c>
      <c r="R8" s="34" t="str">
        <v>sr</v>
      </c>
      <c r="S8" s="34" t="str">
        <v>če</v>
      </c>
      <c r="T8" s="34" t="str">
        <v>pe</v>
      </c>
      <c r="U8" s="34" t="str">
        <v>su</v>
      </c>
      <c r="V8" s="34" t="str">
        <v>ne</v>
      </c>
      <c r="W8" s="34" t="str">
        <f t="array" ref="W8:AC8">DayHeaders</f>
        <v>po</v>
      </c>
      <c r="X8" s="34" t="str">
        <v>ut</v>
      </c>
      <c r="Y8" s="34" t="str">
        <v>sr</v>
      </c>
      <c r="Z8" s="34" t="str">
        <v>če</v>
      </c>
      <c r="AA8" s="34" t="str">
        <v>pe</v>
      </c>
      <c r="AB8" s="34" t="str">
        <v>su</v>
      </c>
      <c r="AC8" s="34" t="str">
        <v>ne</v>
      </c>
    </row>
    <row r="9" spans="1:33" ht="18" customHeight="1" x14ac:dyDescent="0.4">
      <c r="B9" s="22">
        <f t="array" ref="B9:H14">Sij</f>
        <v>44193</v>
      </c>
      <c r="C9" s="15">
        <v>44194</v>
      </c>
      <c r="D9" s="15">
        <v>44195</v>
      </c>
      <c r="E9" s="15">
        <v>44196</v>
      </c>
      <c r="F9" s="15">
        <v>44197</v>
      </c>
      <c r="G9" s="49">
        <v>44198</v>
      </c>
      <c r="H9" s="15">
        <v>44199</v>
      </c>
      <c r="I9" s="15">
        <f t="array" ref="I9:O14">Velj</f>
        <v>44228</v>
      </c>
      <c r="J9" s="15">
        <v>44229</v>
      </c>
      <c r="K9" s="15">
        <v>44230</v>
      </c>
      <c r="L9" s="50">
        <v>44231</v>
      </c>
      <c r="M9" s="15">
        <v>44232</v>
      </c>
      <c r="N9" s="49">
        <v>44233</v>
      </c>
      <c r="O9" s="15">
        <v>44234</v>
      </c>
      <c r="P9" s="15">
        <f t="array" ref="P9:V14">Ožu</f>
        <v>44256</v>
      </c>
      <c r="Q9" s="15">
        <v>44257</v>
      </c>
      <c r="R9" s="15">
        <v>44258</v>
      </c>
      <c r="S9" s="50">
        <v>44259</v>
      </c>
      <c r="T9" s="15">
        <v>44260</v>
      </c>
      <c r="U9" s="15">
        <v>44261</v>
      </c>
      <c r="V9" s="15">
        <v>44262</v>
      </c>
      <c r="W9" s="15">
        <f t="array" ref="W9:AC14">Tra</f>
        <v>44284</v>
      </c>
      <c r="X9" s="15">
        <v>44285</v>
      </c>
      <c r="Y9" s="15">
        <v>44286</v>
      </c>
      <c r="Z9" s="50">
        <v>44287</v>
      </c>
      <c r="AA9" s="15">
        <v>44288</v>
      </c>
      <c r="AB9" s="49">
        <v>44289</v>
      </c>
      <c r="AC9" s="22">
        <v>44290</v>
      </c>
      <c r="AD9" s="16"/>
    </row>
    <row r="10" spans="1:33" ht="18" customHeight="1" x14ac:dyDescent="0.4">
      <c r="B10" s="22">
        <v>44200</v>
      </c>
      <c r="C10" s="49">
        <v>44201</v>
      </c>
      <c r="D10" s="15">
        <v>44202</v>
      </c>
      <c r="E10" s="50">
        <v>44203</v>
      </c>
      <c r="F10" s="15">
        <v>44204</v>
      </c>
      <c r="G10" s="49">
        <v>44205</v>
      </c>
      <c r="H10" s="15">
        <v>44206</v>
      </c>
      <c r="I10" s="15">
        <v>44235</v>
      </c>
      <c r="J10" s="49">
        <v>44236</v>
      </c>
      <c r="K10" s="15">
        <v>44237</v>
      </c>
      <c r="L10" s="15">
        <v>44238</v>
      </c>
      <c r="M10" s="15">
        <v>44239</v>
      </c>
      <c r="N10" s="49">
        <v>44240</v>
      </c>
      <c r="O10" s="15">
        <v>44241</v>
      </c>
      <c r="P10" s="15">
        <v>44263</v>
      </c>
      <c r="Q10" s="49">
        <v>44264</v>
      </c>
      <c r="R10" s="15">
        <v>44265</v>
      </c>
      <c r="S10" s="15">
        <v>44266</v>
      </c>
      <c r="T10" s="15">
        <v>44267</v>
      </c>
      <c r="U10" s="49">
        <v>44268</v>
      </c>
      <c r="V10" s="15">
        <v>44269</v>
      </c>
      <c r="W10" s="15">
        <v>44291</v>
      </c>
      <c r="X10" s="49">
        <v>44292</v>
      </c>
      <c r="Y10" s="15">
        <v>44293</v>
      </c>
      <c r="Z10" s="15">
        <v>44294</v>
      </c>
      <c r="AA10" s="15">
        <v>44295</v>
      </c>
      <c r="AB10" s="49">
        <v>44296</v>
      </c>
      <c r="AC10" s="22">
        <v>44297</v>
      </c>
      <c r="AD10" s="16"/>
    </row>
    <row r="11" spans="1:33" ht="18" customHeight="1" x14ac:dyDescent="0.4">
      <c r="B11" s="22">
        <v>44207</v>
      </c>
      <c r="C11" s="49">
        <v>44208</v>
      </c>
      <c r="D11" s="15">
        <v>44209</v>
      </c>
      <c r="E11" s="15">
        <v>44210</v>
      </c>
      <c r="F11" s="15">
        <v>44211</v>
      </c>
      <c r="G11" s="49">
        <v>44212</v>
      </c>
      <c r="H11" s="15">
        <v>44213</v>
      </c>
      <c r="I11" s="15">
        <v>44242</v>
      </c>
      <c r="J11" s="49">
        <v>44243</v>
      </c>
      <c r="K11" s="15">
        <v>44244</v>
      </c>
      <c r="L11" s="50">
        <v>44245</v>
      </c>
      <c r="M11" s="15">
        <v>44246</v>
      </c>
      <c r="N11" s="49">
        <v>44247</v>
      </c>
      <c r="O11" s="15">
        <v>44248</v>
      </c>
      <c r="P11" s="15">
        <v>44270</v>
      </c>
      <c r="Q11" s="49">
        <v>44271</v>
      </c>
      <c r="R11" s="15">
        <v>44272</v>
      </c>
      <c r="S11" s="50">
        <v>44273</v>
      </c>
      <c r="T11" s="15">
        <v>44274</v>
      </c>
      <c r="U11" s="49">
        <v>44275</v>
      </c>
      <c r="V11" s="15">
        <v>44276</v>
      </c>
      <c r="W11" s="15">
        <v>44298</v>
      </c>
      <c r="X11" s="49">
        <v>44299</v>
      </c>
      <c r="Y11" s="15">
        <v>44300</v>
      </c>
      <c r="Z11" s="50">
        <v>44301</v>
      </c>
      <c r="AA11" s="15">
        <v>44302</v>
      </c>
      <c r="AB11" s="49">
        <v>44303</v>
      </c>
      <c r="AC11" s="22">
        <v>44304</v>
      </c>
      <c r="AD11" s="16"/>
    </row>
    <row r="12" spans="1:33" ht="18" customHeight="1" x14ac:dyDescent="0.4">
      <c r="B12" s="22">
        <v>44214</v>
      </c>
      <c r="C12" s="49">
        <v>44215</v>
      </c>
      <c r="D12" s="15">
        <v>44216</v>
      </c>
      <c r="E12" s="50">
        <v>44217</v>
      </c>
      <c r="F12" s="15">
        <v>44218</v>
      </c>
      <c r="G12" s="49">
        <v>44219</v>
      </c>
      <c r="H12" s="15">
        <v>44220</v>
      </c>
      <c r="I12" s="15">
        <v>44249</v>
      </c>
      <c r="J12" s="49">
        <v>44250</v>
      </c>
      <c r="K12" s="15">
        <v>44251</v>
      </c>
      <c r="L12" s="15">
        <v>44252</v>
      </c>
      <c r="M12" s="15">
        <v>44253</v>
      </c>
      <c r="N12" s="49">
        <v>44254</v>
      </c>
      <c r="O12" s="15">
        <v>44255</v>
      </c>
      <c r="P12" s="15">
        <v>44277</v>
      </c>
      <c r="Q12" s="49">
        <v>44278</v>
      </c>
      <c r="R12" s="15">
        <v>44279</v>
      </c>
      <c r="S12" s="15">
        <v>44280</v>
      </c>
      <c r="T12" s="15">
        <v>44281</v>
      </c>
      <c r="U12" s="49">
        <v>44282</v>
      </c>
      <c r="V12" s="15">
        <v>44283</v>
      </c>
      <c r="W12" s="15">
        <v>44305</v>
      </c>
      <c r="X12" s="49">
        <v>44306</v>
      </c>
      <c r="Y12" s="15">
        <v>44307</v>
      </c>
      <c r="Z12" s="15">
        <v>44308</v>
      </c>
      <c r="AA12" s="15">
        <v>44309</v>
      </c>
      <c r="AB12" s="49">
        <v>44310</v>
      </c>
      <c r="AC12" s="22">
        <v>44311</v>
      </c>
      <c r="AD12" s="16"/>
    </row>
    <row r="13" spans="1:33" ht="18" customHeight="1" x14ac:dyDescent="0.4">
      <c r="B13" s="22">
        <v>44221</v>
      </c>
      <c r="C13" s="49">
        <v>44222</v>
      </c>
      <c r="D13" s="15">
        <v>44223</v>
      </c>
      <c r="E13" s="15">
        <v>44224</v>
      </c>
      <c r="F13" s="15">
        <v>44225</v>
      </c>
      <c r="G13" s="15">
        <v>44226</v>
      </c>
      <c r="H13" s="15">
        <v>44227</v>
      </c>
      <c r="I13" s="15">
        <v>44256</v>
      </c>
      <c r="J13" s="53">
        <v>44257</v>
      </c>
      <c r="K13" s="15">
        <v>44258</v>
      </c>
      <c r="L13" s="15">
        <v>44259</v>
      </c>
      <c r="M13" s="15">
        <v>44260</v>
      </c>
      <c r="N13" s="53">
        <v>44261</v>
      </c>
      <c r="O13" s="15">
        <v>44262</v>
      </c>
      <c r="P13" s="15">
        <v>44284</v>
      </c>
      <c r="Q13" s="49">
        <v>44285</v>
      </c>
      <c r="R13" s="15">
        <v>44286</v>
      </c>
      <c r="S13" s="15">
        <v>44287</v>
      </c>
      <c r="T13" s="15">
        <v>44288</v>
      </c>
      <c r="U13" s="53">
        <v>44289</v>
      </c>
      <c r="V13" s="15">
        <v>44290</v>
      </c>
      <c r="W13" s="15">
        <v>44312</v>
      </c>
      <c r="X13" s="49">
        <v>44313</v>
      </c>
      <c r="Y13" s="15">
        <v>44314</v>
      </c>
      <c r="Z13" s="50">
        <v>44315</v>
      </c>
      <c r="AA13" s="15">
        <v>44316</v>
      </c>
      <c r="AB13" s="15">
        <v>44317</v>
      </c>
      <c r="AC13" s="22">
        <v>44318</v>
      </c>
      <c r="AD13" s="16"/>
    </row>
    <row r="14" spans="1:33" ht="18" customHeight="1" x14ac:dyDescent="0.4">
      <c r="B14" s="22">
        <v>44228</v>
      </c>
      <c r="C14" s="15">
        <v>44229</v>
      </c>
      <c r="D14" s="15">
        <v>44230</v>
      </c>
      <c r="E14" s="15">
        <v>44231</v>
      </c>
      <c r="F14" s="15">
        <v>44232</v>
      </c>
      <c r="G14" s="15">
        <v>44233</v>
      </c>
      <c r="H14" s="15">
        <v>44234</v>
      </c>
      <c r="I14" s="15">
        <v>44263</v>
      </c>
      <c r="J14" s="15">
        <v>44264</v>
      </c>
      <c r="K14" s="15">
        <v>44265</v>
      </c>
      <c r="L14" s="15">
        <v>44266</v>
      </c>
      <c r="M14" s="15">
        <v>44267</v>
      </c>
      <c r="N14" s="15">
        <v>44268</v>
      </c>
      <c r="O14" s="15">
        <v>44269</v>
      </c>
      <c r="P14" s="15">
        <v>44291</v>
      </c>
      <c r="Q14" s="53">
        <v>44292</v>
      </c>
      <c r="R14" s="15">
        <v>44293</v>
      </c>
      <c r="S14" s="15">
        <v>44294</v>
      </c>
      <c r="T14" s="15">
        <v>44295</v>
      </c>
      <c r="U14" s="15">
        <v>44296</v>
      </c>
      <c r="V14" s="15">
        <v>44297</v>
      </c>
      <c r="W14" s="15">
        <v>44319</v>
      </c>
      <c r="X14" s="15">
        <v>44320</v>
      </c>
      <c r="Y14" s="15">
        <v>44321</v>
      </c>
      <c r="Z14" s="15">
        <v>44322</v>
      </c>
      <c r="AA14" s="15">
        <v>44323</v>
      </c>
      <c r="AB14" s="15">
        <v>44324</v>
      </c>
      <c r="AC14" s="22">
        <v>44325</v>
      </c>
      <c r="AD14" s="16"/>
    </row>
    <row r="15" spans="1:33" ht="31.5" customHeight="1" x14ac:dyDescent="0.4">
      <c r="B15" s="131" t="str">
        <f>MonthHeaders</f>
        <v>SVIBANJ</v>
      </c>
      <c r="C15" s="131"/>
      <c r="D15" s="131"/>
      <c r="E15" s="131"/>
      <c r="F15" s="131"/>
      <c r="G15" s="131"/>
      <c r="H15" s="131"/>
      <c r="I15" s="131" t="str">
        <f>MonthHeaders</f>
        <v>LIPANJ</v>
      </c>
      <c r="J15" s="131"/>
      <c r="K15" s="131"/>
      <c r="L15" s="131"/>
      <c r="M15" s="131"/>
      <c r="N15" s="131"/>
      <c r="O15" s="131"/>
      <c r="P15" s="131" t="str">
        <f>MonthHeaders</f>
        <v>SRPANJ</v>
      </c>
      <c r="Q15" s="131"/>
      <c r="R15" s="131"/>
      <c r="S15" s="131"/>
      <c r="T15" s="131"/>
      <c r="U15" s="131"/>
      <c r="V15" s="131"/>
      <c r="W15" s="131" t="str">
        <f>MonthHeaders</f>
        <v>KOLOVOZ</v>
      </c>
      <c r="X15" s="131"/>
      <c r="Y15" s="131"/>
      <c r="Z15" s="131"/>
      <c r="AA15" s="131"/>
      <c r="AB15" s="131"/>
      <c r="AC15" s="131"/>
      <c r="AG15" s="51"/>
    </row>
    <row r="16" spans="1:33" ht="18" customHeight="1" x14ac:dyDescent="0.4">
      <c r="B16" s="36" t="str">
        <f t="array" ref="B16:H16">DayHeaders</f>
        <v>po</v>
      </c>
      <c r="C16" s="36" t="str">
        <v>ut</v>
      </c>
      <c r="D16" s="36" t="str">
        <v>sr</v>
      </c>
      <c r="E16" s="36" t="str">
        <v>če</v>
      </c>
      <c r="F16" s="36" t="str">
        <v>pe</v>
      </c>
      <c r="G16" s="36" t="str">
        <v>su</v>
      </c>
      <c r="H16" s="36" t="str">
        <v>ne</v>
      </c>
      <c r="I16" s="36" t="str">
        <f t="array" ref="I16:O16">DayHeaders</f>
        <v>po</v>
      </c>
      <c r="J16" s="36" t="str">
        <v>ut</v>
      </c>
      <c r="K16" s="36" t="str">
        <v>sr</v>
      </c>
      <c r="L16" s="36" t="str">
        <v>če</v>
      </c>
      <c r="M16" s="36" t="str">
        <v>pe</v>
      </c>
      <c r="N16" s="36" t="str">
        <v>su</v>
      </c>
      <c r="O16" s="36" t="str">
        <v>ne</v>
      </c>
      <c r="P16" s="36" t="str">
        <f t="array" ref="P16:V16">DayHeaders</f>
        <v>po</v>
      </c>
      <c r="Q16" s="36" t="str">
        <v>ut</v>
      </c>
      <c r="R16" s="36" t="str">
        <v>sr</v>
      </c>
      <c r="S16" s="36" t="str">
        <v>če</v>
      </c>
      <c r="T16" s="36" t="str">
        <v>pe</v>
      </c>
      <c r="U16" s="36" t="str">
        <v>su</v>
      </c>
      <c r="V16" s="36" t="str">
        <v>ne</v>
      </c>
      <c r="W16" s="36" t="str">
        <f t="array" ref="W16:AC16">DayHeaders</f>
        <v>po</v>
      </c>
      <c r="X16" s="36" t="str">
        <v>ut</v>
      </c>
      <c r="Y16" s="36" t="str">
        <v>sr</v>
      </c>
      <c r="Z16" s="36" t="str">
        <v>če</v>
      </c>
      <c r="AA16" s="36" t="str">
        <v>pe</v>
      </c>
      <c r="AB16" s="36" t="str">
        <v>su</v>
      </c>
      <c r="AC16" s="36" t="str">
        <v>ne</v>
      </c>
    </row>
    <row r="17" spans="2:29" ht="18" customHeight="1" x14ac:dyDescent="0.4">
      <c r="B17" s="14">
        <f t="array" ref="B17:H22">Svi</f>
        <v>44312</v>
      </c>
      <c r="C17" s="14">
        <v>44313</v>
      </c>
      <c r="D17" s="14">
        <v>44314</v>
      </c>
      <c r="E17" s="11">
        <v>44315</v>
      </c>
      <c r="F17" s="15">
        <v>44316</v>
      </c>
      <c r="G17" s="44">
        <v>44317</v>
      </c>
      <c r="H17" s="14">
        <v>44318</v>
      </c>
      <c r="I17" s="14">
        <f t="array" ref="I17:O22">Lip</f>
        <v>44347</v>
      </c>
      <c r="J17" s="43">
        <v>44348</v>
      </c>
      <c r="K17" s="14">
        <v>44349</v>
      </c>
      <c r="L17" s="14">
        <v>44350</v>
      </c>
      <c r="M17" s="14">
        <v>44351</v>
      </c>
      <c r="N17" s="44">
        <v>44352</v>
      </c>
      <c r="O17" s="14">
        <v>44353</v>
      </c>
      <c r="P17" s="15">
        <f t="array" ref="P17:V22">Srp</f>
        <v>44375</v>
      </c>
      <c r="Q17" s="14">
        <v>44376</v>
      </c>
      <c r="R17" s="14">
        <v>44377</v>
      </c>
      <c r="S17" s="60">
        <v>44378</v>
      </c>
      <c r="T17" s="15">
        <v>44379</v>
      </c>
      <c r="U17" s="44">
        <v>44380</v>
      </c>
      <c r="V17" s="14">
        <v>44381</v>
      </c>
      <c r="W17" s="23">
        <f t="array" ref="W17:AC22">Kol</f>
        <v>44403</v>
      </c>
      <c r="X17" s="23">
        <v>44404</v>
      </c>
      <c r="Y17" s="23">
        <v>44405</v>
      </c>
      <c r="Z17" s="23">
        <v>44406</v>
      </c>
      <c r="AA17" s="23">
        <v>44407</v>
      </c>
      <c r="AB17" s="98">
        <v>44408</v>
      </c>
      <c r="AC17" s="23">
        <v>44409</v>
      </c>
    </row>
    <row r="18" spans="2:29" ht="18" customHeight="1" x14ac:dyDescent="0.4">
      <c r="B18" s="15">
        <v>44319</v>
      </c>
      <c r="C18" s="43">
        <v>44320</v>
      </c>
      <c r="D18" s="14">
        <v>44321</v>
      </c>
      <c r="E18" s="11">
        <v>44322</v>
      </c>
      <c r="F18" s="15">
        <v>44323</v>
      </c>
      <c r="G18" s="44">
        <v>44324</v>
      </c>
      <c r="H18" s="14">
        <v>44325</v>
      </c>
      <c r="I18" s="15">
        <v>44354</v>
      </c>
      <c r="J18" s="43">
        <v>44355</v>
      </c>
      <c r="K18" s="14">
        <v>44356</v>
      </c>
      <c r="L18" s="52">
        <v>44357</v>
      </c>
      <c r="M18" s="15">
        <v>44358</v>
      </c>
      <c r="N18" s="44">
        <v>44359</v>
      </c>
      <c r="O18" s="14">
        <v>44360</v>
      </c>
      <c r="P18" s="15">
        <v>44382</v>
      </c>
      <c r="Q18" s="43">
        <v>44383</v>
      </c>
      <c r="R18" s="14">
        <v>44384</v>
      </c>
      <c r="S18" s="76">
        <v>44385</v>
      </c>
      <c r="T18" s="15">
        <v>44386</v>
      </c>
      <c r="U18" s="44">
        <v>44387</v>
      </c>
      <c r="V18" s="14">
        <v>44388</v>
      </c>
      <c r="W18" s="23">
        <v>44410</v>
      </c>
      <c r="X18" s="54">
        <v>44411</v>
      </c>
      <c r="Y18" s="23">
        <v>44412</v>
      </c>
      <c r="Z18" s="77">
        <v>44413</v>
      </c>
      <c r="AA18" s="23">
        <v>44414</v>
      </c>
      <c r="AB18" s="54">
        <v>44415</v>
      </c>
      <c r="AC18" s="23">
        <v>44416</v>
      </c>
    </row>
    <row r="19" spans="2:29" ht="18" customHeight="1" x14ac:dyDescent="0.4">
      <c r="B19" s="15">
        <v>44326</v>
      </c>
      <c r="C19" s="43">
        <v>44327</v>
      </c>
      <c r="D19" s="14">
        <v>44328</v>
      </c>
      <c r="E19" s="52">
        <v>44329</v>
      </c>
      <c r="F19" s="15">
        <v>44330</v>
      </c>
      <c r="G19" s="44">
        <v>44331</v>
      </c>
      <c r="H19" s="14">
        <v>44332</v>
      </c>
      <c r="I19" s="15">
        <v>44361</v>
      </c>
      <c r="J19" s="43">
        <v>44362</v>
      </c>
      <c r="K19" s="14">
        <v>44363</v>
      </c>
      <c r="L19" s="11">
        <v>44364</v>
      </c>
      <c r="M19" s="15">
        <v>44365</v>
      </c>
      <c r="N19" s="44">
        <v>44366</v>
      </c>
      <c r="O19" s="14">
        <v>44367</v>
      </c>
      <c r="P19" s="15">
        <v>44389</v>
      </c>
      <c r="Q19" s="43">
        <v>44390</v>
      </c>
      <c r="R19" s="14">
        <v>44391</v>
      </c>
      <c r="S19" s="44">
        <v>44392</v>
      </c>
      <c r="T19" s="15">
        <v>44393</v>
      </c>
      <c r="U19" s="44">
        <v>44394</v>
      </c>
      <c r="V19" s="14">
        <v>44395</v>
      </c>
      <c r="W19" s="23">
        <v>44417</v>
      </c>
      <c r="X19" s="54">
        <v>44418</v>
      </c>
      <c r="Y19" s="23">
        <v>44419</v>
      </c>
      <c r="Z19" s="54">
        <v>44420</v>
      </c>
      <c r="AA19" s="23">
        <v>44421</v>
      </c>
      <c r="AB19" s="54">
        <v>44422</v>
      </c>
      <c r="AC19" s="23">
        <v>44423</v>
      </c>
    </row>
    <row r="20" spans="2:29" ht="18" customHeight="1" x14ac:dyDescent="0.4">
      <c r="B20" s="15">
        <v>44333</v>
      </c>
      <c r="C20" s="43">
        <v>44334</v>
      </c>
      <c r="D20" s="14">
        <v>44335</v>
      </c>
      <c r="E20" s="11">
        <v>44336</v>
      </c>
      <c r="F20" s="15">
        <v>44337</v>
      </c>
      <c r="G20" s="44">
        <v>44338</v>
      </c>
      <c r="H20" s="14">
        <v>44339</v>
      </c>
      <c r="I20" s="15">
        <v>44368</v>
      </c>
      <c r="J20" s="43">
        <v>44369</v>
      </c>
      <c r="K20" s="14">
        <v>44370</v>
      </c>
      <c r="L20" s="52">
        <v>44371</v>
      </c>
      <c r="M20" s="15">
        <v>44372</v>
      </c>
      <c r="N20" s="44">
        <v>44373</v>
      </c>
      <c r="O20" s="14">
        <v>44374</v>
      </c>
      <c r="P20" s="15">
        <v>44396</v>
      </c>
      <c r="Q20" s="43">
        <v>44397</v>
      </c>
      <c r="R20" s="14">
        <v>44398</v>
      </c>
      <c r="S20" s="76">
        <v>44399</v>
      </c>
      <c r="T20" s="15">
        <v>44400</v>
      </c>
      <c r="U20" s="44">
        <v>44401</v>
      </c>
      <c r="V20" s="14">
        <v>44402</v>
      </c>
      <c r="W20" s="23">
        <v>44424</v>
      </c>
      <c r="X20" s="54">
        <v>44425</v>
      </c>
      <c r="Y20" s="23">
        <v>44426</v>
      </c>
      <c r="Z20" s="77">
        <v>44427</v>
      </c>
      <c r="AA20" s="23">
        <v>44428</v>
      </c>
      <c r="AB20" s="54">
        <v>44429</v>
      </c>
      <c r="AC20" s="23">
        <v>44430</v>
      </c>
    </row>
    <row r="21" spans="2:29" ht="18" customHeight="1" x14ac:dyDescent="0.4">
      <c r="B21" s="15">
        <v>44340</v>
      </c>
      <c r="C21" s="43">
        <v>44341</v>
      </c>
      <c r="D21" s="14">
        <v>44342</v>
      </c>
      <c r="E21" s="52">
        <v>44343</v>
      </c>
      <c r="F21" s="15">
        <v>44344</v>
      </c>
      <c r="G21" s="43">
        <v>44345</v>
      </c>
      <c r="H21" s="14">
        <v>44346</v>
      </c>
      <c r="I21" s="15">
        <v>44375</v>
      </c>
      <c r="J21" s="43">
        <v>44376</v>
      </c>
      <c r="K21" s="14">
        <v>44377</v>
      </c>
      <c r="L21" s="11">
        <v>44378</v>
      </c>
      <c r="M21" s="15">
        <v>44379</v>
      </c>
      <c r="N21" s="11">
        <v>44380</v>
      </c>
      <c r="O21" s="14">
        <v>44381</v>
      </c>
      <c r="P21" s="15">
        <v>44403</v>
      </c>
      <c r="Q21" s="43">
        <v>44404</v>
      </c>
      <c r="R21" s="14">
        <v>44405</v>
      </c>
      <c r="S21" s="43">
        <v>44406</v>
      </c>
      <c r="T21" s="14">
        <v>44407</v>
      </c>
      <c r="U21" s="43">
        <v>44408</v>
      </c>
      <c r="V21" s="14">
        <v>44409</v>
      </c>
      <c r="W21" s="23">
        <v>44431</v>
      </c>
      <c r="X21" s="54">
        <v>44432</v>
      </c>
      <c r="Y21" s="23">
        <v>44433</v>
      </c>
      <c r="Z21" s="54">
        <v>44434</v>
      </c>
      <c r="AA21" s="23">
        <v>44435</v>
      </c>
      <c r="AB21" s="54">
        <v>44436</v>
      </c>
      <c r="AC21" s="23">
        <v>44437</v>
      </c>
    </row>
    <row r="22" spans="2:29" ht="18" customHeight="1" x14ac:dyDescent="0.4">
      <c r="B22" s="14">
        <v>44347</v>
      </c>
      <c r="C22" s="14">
        <v>44348</v>
      </c>
      <c r="D22" s="14">
        <v>44349</v>
      </c>
      <c r="E22" s="14">
        <v>44350</v>
      </c>
      <c r="F22" s="14">
        <v>44351</v>
      </c>
      <c r="G22" s="14">
        <v>44352</v>
      </c>
      <c r="H22" s="14">
        <v>44353</v>
      </c>
      <c r="I22" s="14">
        <v>44382</v>
      </c>
      <c r="J22" s="14">
        <v>44383</v>
      </c>
      <c r="K22" s="14">
        <v>44384</v>
      </c>
      <c r="L22" s="14">
        <v>44385</v>
      </c>
      <c r="M22" s="14">
        <v>44386</v>
      </c>
      <c r="N22" s="14">
        <v>44387</v>
      </c>
      <c r="O22" s="14">
        <v>44388</v>
      </c>
      <c r="P22" s="14">
        <v>44410</v>
      </c>
      <c r="Q22" s="14">
        <v>44411</v>
      </c>
      <c r="R22" s="14">
        <v>44412</v>
      </c>
      <c r="S22" s="14">
        <v>44413</v>
      </c>
      <c r="T22" s="14">
        <v>44414</v>
      </c>
      <c r="U22" s="14">
        <v>44415</v>
      </c>
      <c r="V22" s="14">
        <v>44416</v>
      </c>
      <c r="W22" s="14">
        <v>44438</v>
      </c>
      <c r="X22" s="43">
        <v>44439</v>
      </c>
      <c r="Y22" s="14">
        <v>44440</v>
      </c>
      <c r="Z22" s="14">
        <v>44441</v>
      </c>
      <c r="AA22" s="14">
        <v>44442</v>
      </c>
      <c r="AB22" s="14">
        <v>44443</v>
      </c>
      <c r="AC22" s="14">
        <v>44444</v>
      </c>
    </row>
    <row r="23" spans="2:29" ht="31.5" customHeight="1" x14ac:dyDescent="0.4">
      <c r="B23" s="119" t="str">
        <f>MonthHeaders</f>
        <v>RUJAN</v>
      </c>
      <c r="C23" s="119"/>
      <c r="D23" s="119"/>
      <c r="E23" s="119"/>
      <c r="F23" s="119"/>
      <c r="G23" s="119"/>
      <c r="H23" s="119"/>
      <c r="I23" s="119" t="str">
        <f>MonthHeaders</f>
        <v>LISTOPAD</v>
      </c>
      <c r="J23" s="119"/>
      <c r="K23" s="119"/>
      <c r="L23" s="119"/>
      <c r="M23" s="119"/>
      <c r="N23" s="119"/>
      <c r="O23" s="119"/>
      <c r="P23" s="119" t="str">
        <f>MonthHeaders</f>
        <v>STUDENI</v>
      </c>
      <c r="Q23" s="119"/>
      <c r="R23" s="119"/>
      <c r="S23" s="119"/>
      <c r="T23" s="119"/>
      <c r="U23" s="119"/>
      <c r="V23" s="119"/>
      <c r="W23" s="119" t="str">
        <f>MonthHeaders</f>
        <v>PROSINAC</v>
      </c>
      <c r="X23" s="119"/>
      <c r="Y23" s="119"/>
      <c r="Z23" s="119"/>
      <c r="AA23" s="119"/>
      <c r="AB23" s="119"/>
      <c r="AC23" s="119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30">
        <f t="array" ref="B25:H30">Ruj</f>
        <v>44438</v>
      </c>
      <c r="C25" s="45">
        <v>44439</v>
      </c>
      <c r="D25" s="30">
        <v>44440</v>
      </c>
      <c r="E25" s="75">
        <v>44441</v>
      </c>
      <c r="F25" s="30">
        <v>44442</v>
      </c>
      <c r="G25" s="29">
        <v>44443</v>
      </c>
      <c r="H25" s="30">
        <v>44444</v>
      </c>
      <c r="I25" s="5">
        <f t="array" ref="I25:O30">Lis</f>
        <v>44466</v>
      </c>
      <c r="J25" s="45">
        <v>44467</v>
      </c>
      <c r="K25" s="45">
        <v>44468</v>
      </c>
      <c r="L25" s="30">
        <v>44469</v>
      </c>
      <c r="M25" s="45">
        <v>44470</v>
      </c>
      <c r="N25" s="29">
        <v>44471</v>
      </c>
      <c r="O25" s="45">
        <v>44472</v>
      </c>
      <c r="P25" s="45">
        <f t="array" ref="P25:V30">Stu</f>
        <v>44501</v>
      </c>
      <c r="Q25" s="29">
        <v>44502</v>
      </c>
      <c r="R25" s="45">
        <v>44503</v>
      </c>
      <c r="S25" s="45">
        <v>44504</v>
      </c>
      <c r="T25" s="45">
        <v>44505</v>
      </c>
      <c r="U25" s="29">
        <v>44506</v>
      </c>
      <c r="V25" s="45">
        <v>44507</v>
      </c>
      <c r="W25" s="45">
        <f t="array" ref="W25:AC30">Pro</f>
        <v>44529</v>
      </c>
      <c r="X25" s="45">
        <v>44530</v>
      </c>
      <c r="Y25" s="45">
        <v>44531</v>
      </c>
      <c r="Z25" s="30">
        <v>44532</v>
      </c>
      <c r="AA25" s="45">
        <v>44533</v>
      </c>
      <c r="AB25" s="29">
        <v>44534</v>
      </c>
      <c r="AC25" s="45">
        <v>44535</v>
      </c>
    </row>
    <row r="26" spans="2:29" ht="18" customHeight="1" x14ac:dyDescent="0.4">
      <c r="B26" s="30">
        <v>44445</v>
      </c>
      <c r="C26" s="29">
        <v>44446</v>
      </c>
      <c r="D26" s="30">
        <v>44447</v>
      </c>
      <c r="E26" s="29">
        <v>44448</v>
      </c>
      <c r="F26" s="30">
        <v>44449</v>
      </c>
      <c r="G26" s="29">
        <v>44450</v>
      </c>
      <c r="H26" s="30">
        <v>44451</v>
      </c>
      <c r="I26" s="5">
        <v>44473</v>
      </c>
      <c r="J26" s="29">
        <v>44474</v>
      </c>
      <c r="K26" s="45">
        <v>44475</v>
      </c>
      <c r="L26" s="45">
        <v>44476</v>
      </c>
      <c r="M26" s="45">
        <v>44477</v>
      </c>
      <c r="N26" s="29">
        <v>44478</v>
      </c>
      <c r="O26" s="45">
        <v>44479</v>
      </c>
      <c r="P26" s="45">
        <v>44508</v>
      </c>
      <c r="Q26" s="29">
        <v>44509</v>
      </c>
      <c r="R26" s="45">
        <v>44510</v>
      </c>
      <c r="S26" s="31">
        <v>44511</v>
      </c>
      <c r="T26" s="45">
        <v>44512</v>
      </c>
      <c r="U26" s="29">
        <v>44513</v>
      </c>
      <c r="V26" s="45">
        <v>44514</v>
      </c>
      <c r="W26" s="45">
        <v>44536</v>
      </c>
      <c r="X26" s="29">
        <v>44537</v>
      </c>
      <c r="Y26" s="45">
        <v>44538</v>
      </c>
      <c r="Z26" s="31">
        <v>44539</v>
      </c>
      <c r="AA26" s="45">
        <v>44540</v>
      </c>
      <c r="AB26" s="29">
        <v>44541</v>
      </c>
      <c r="AC26" s="45">
        <v>44542</v>
      </c>
    </row>
    <row r="27" spans="2:29" ht="18" customHeight="1" x14ac:dyDescent="0.4">
      <c r="B27" s="30">
        <v>44452</v>
      </c>
      <c r="C27" s="29">
        <v>44453</v>
      </c>
      <c r="D27" s="30">
        <v>44454</v>
      </c>
      <c r="E27" s="31">
        <v>44455</v>
      </c>
      <c r="F27" s="30">
        <v>44456</v>
      </c>
      <c r="G27" s="29">
        <v>44457</v>
      </c>
      <c r="H27" s="30">
        <v>44458</v>
      </c>
      <c r="I27" s="5">
        <v>44480</v>
      </c>
      <c r="J27" s="29">
        <v>44481</v>
      </c>
      <c r="K27" s="45">
        <v>44482</v>
      </c>
      <c r="L27" s="31">
        <v>44483</v>
      </c>
      <c r="M27" s="45">
        <v>44484</v>
      </c>
      <c r="N27" s="29">
        <v>44485</v>
      </c>
      <c r="O27" s="45">
        <v>44486</v>
      </c>
      <c r="P27" s="45">
        <v>44515</v>
      </c>
      <c r="Q27" s="29">
        <v>44516</v>
      </c>
      <c r="R27" s="45">
        <v>44517</v>
      </c>
      <c r="S27" s="30">
        <v>44518</v>
      </c>
      <c r="T27" s="45">
        <v>44519</v>
      </c>
      <c r="U27" s="29">
        <v>44520</v>
      </c>
      <c r="V27" s="45">
        <v>44521</v>
      </c>
      <c r="W27" s="45">
        <v>44543</v>
      </c>
      <c r="X27" s="29">
        <v>44544</v>
      </c>
      <c r="Y27" s="45">
        <v>44545</v>
      </c>
      <c r="Z27" s="30">
        <v>44546</v>
      </c>
      <c r="AA27" s="45">
        <v>44547</v>
      </c>
      <c r="AB27" s="29">
        <v>44548</v>
      </c>
      <c r="AC27" s="45">
        <v>44549</v>
      </c>
    </row>
    <row r="28" spans="2:29" ht="18" customHeight="1" x14ac:dyDescent="0.4">
      <c r="B28" s="30">
        <v>44459</v>
      </c>
      <c r="C28" s="29">
        <v>44460</v>
      </c>
      <c r="D28" s="30">
        <v>44461</v>
      </c>
      <c r="E28" s="30">
        <v>44462</v>
      </c>
      <c r="F28" s="30">
        <v>44463</v>
      </c>
      <c r="G28" s="29">
        <v>44464</v>
      </c>
      <c r="H28" s="30">
        <v>44465</v>
      </c>
      <c r="I28" s="5">
        <v>44487</v>
      </c>
      <c r="J28" s="29">
        <v>44488</v>
      </c>
      <c r="K28" s="45">
        <v>44489</v>
      </c>
      <c r="L28" s="45">
        <v>44490</v>
      </c>
      <c r="M28" s="45">
        <v>44491</v>
      </c>
      <c r="N28" s="29">
        <v>44492</v>
      </c>
      <c r="O28" s="45">
        <v>44493</v>
      </c>
      <c r="P28" s="45">
        <v>44522</v>
      </c>
      <c r="Q28" s="29">
        <v>44523</v>
      </c>
      <c r="R28" s="45">
        <v>44524</v>
      </c>
      <c r="S28" s="31">
        <v>44525</v>
      </c>
      <c r="T28" s="45">
        <v>44526</v>
      </c>
      <c r="U28" s="29">
        <v>44527</v>
      </c>
      <c r="V28" s="45">
        <v>44528</v>
      </c>
      <c r="W28" s="45">
        <v>44550</v>
      </c>
      <c r="X28" s="29">
        <v>44551</v>
      </c>
      <c r="Y28" s="45">
        <v>44552</v>
      </c>
      <c r="Z28" s="31">
        <v>44553</v>
      </c>
      <c r="AA28" s="45">
        <v>44554</v>
      </c>
      <c r="AB28" s="29">
        <v>44555</v>
      </c>
      <c r="AC28" s="45">
        <v>44556</v>
      </c>
    </row>
    <row r="29" spans="2:29" ht="18" customHeight="1" x14ac:dyDescent="0.4">
      <c r="B29" s="30">
        <v>44466</v>
      </c>
      <c r="C29" s="29">
        <v>44467</v>
      </c>
      <c r="D29" s="30">
        <v>44468</v>
      </c>
      <c r="E29" s="31">
        <v>44469</v>
      </c>
      <c r="F29" s="30">
        <v>44470</v>
      </c>
      <c r="G29" s="30">
        <v>44471</v>
      </c>
      <c r="H29" s="30">
        <v>44472</v>
      </c>
      <c r="I29" s="5">
        <v>44494</v>
      </c>
      <c r="J29" s="29">
        <v>44495</v>
      </c>
      <c r="K29" s="45">
        <v>44496</v>
      </c>
      <c r="L29" s="31">
        <v>44497</v>
      </c>
      <c r="M29" s="45">
        <v>44498</v>
      </c>
      <c r="N29" s="29">
        <v>44499</v>
      </c>
      <c r="O29" s="45">
        <v>44500</v>
      </c>
      <c r="P29" s="45">
        <v>44529</v>
      </c>
      <c r="Q29" s="29">
        <v>44530</v>
      </c>
      <c r="R29" s="45">
        <v>44531</v>
      </c>
      <c r="S29" s="30">
        <v>44532</v>
      </c>
      <c r="T29" s="45">
        <v>44533</v>
      </c>
      <c r="U29" s="45">
        <v>44534</v>
      </c>
      <c r="V29" s="45">
        <v>44535</v>
      </c>
      <c r="W29" s="45">
        <v>44557</v>
      </c>
      <c r="X29" s="29">
        <v>44558</v>
      </c>
      <c r="Y29" s="45">
        <v>44559</v>
      </c>
      <c r="Z29" s="30">
        <v>44560</v>
      </c>
      <c r="AA29" s="45">
        <v>44561</v>
      </c>
      <c r="AB29" s="45">
        <v>44562</v>
      </c>
      <c r="AC29" s="45">
        <v>44563</v>
      </c>
    </row>
    <row r="30" spans="2:29" ht="18" customHeight="1" x14ac:dyDescent="0.4">
      <c r="B30" s="30">
        <v>44473</v>
      </c>
      <c r="C30" s="30">
        <v>44474</v>
      </c>
      <c r="D30" s="30">
        <v>44475</v>
      </c>
      <c r="E30" s="30">
        <v>44476</v>
      </c>
      <c r="F30" s="30">
        <v>44477</v>
      </c>
      <c r="G30" s="30">
        <v>44478</v>
      </c>
      <c r="H30" s="30">
        <v>44479</v>
      </c>
      <c r="I30" s="5">
        <v>44501</v>
      </c>
      <c r="J30" s="45">
        <v>44502</v>
      </c>
      <c r="K30" s="45">
        <v>44503</v>
      </c>
      <c r="L30" s="45">
        <v>44504</v>
      </c>
      <c r="M30" s="45">
        <v>44505</v>
      </c>
      <c r="N30" s="45">
        <v>44506</v>
      </c>
      <c r="O30" s="45">
        <v>44507</v>
      </c>
      <c r="P30" s="45">
        <v>44536</v>
      </c>
      <c r="Q30" s="45">
        <v>44537</v>
      </c>
      <c r="R30" s="45">
        <v>44538</v>
      </c>
      <c r="S30" s="30">
        <v>44539</v>
      </c>
      <c r="T30" s="45">
        <v>44540</v>
      </c>
      <c r="U30" s="45">
        <v>44541</v>
      </c>
      <c r="V30" s="45">
        <v>44542</v>
      </c>
      <c r="W30" s="45">
        <v>44564</v>
      </c>
      <c r="X30" s="45">
        <v>44565</v>
      </c>
      <c r="Y30" s="45">
        <v>44566</v>
      </c>
      <c r="Z30" s="30">
        <v>44567</v>
      </c>
      <c r="AA30" s="45">
        <v>44568</v>
      </c>
      <c r="AB30" s="45">
        <v>44569</v>
      </c>
      <c r="AC30" s="45">
        <v>44570</v>
      </c>
    </row>
    <row r="31" spans="2:29" ht="18" customHeight="1" x14ac:dyDescent="0.4">
      <c r="S31" s="3"/>
    </row>
  </sheetData>
  <mergeCells count="20">
    <mergeCell ref="W7:AC7"/>
    <mergeCell ref="B1:J1"/>
    <mergeCell ref="K1:O1"/>
    <mergeCell ref="P1:AC1"/>
    <mergeCell ref="B2:AC2"/>
    <mergeCell ref="B3:AC3"/>
    <mergeCell ref="D4:AB4"/>
    <mergeCell ref="K6:O6"/>
    <mergeCell ref="R6:V6"/>
    <mergeCell ref="B7:H7"/>
    <mergeCell ref="I7:O7"/>
    <mergeCell ref="P7:V7"/>
    <mergeCell ref="B15:H15"/>
    <mergeCell ref="I15:O15"/>
    <mergeCell ref="P15:V15"/>
    <mergeCell ref="W15:AC15"/>
    <mergeCell ref="B23:H23"/>
    <mergeCell ref="I23:O23"/>
    <mergeCell ref="P23:V23"/>
    <mergeCell ref="W23:AC23"/>
  </mergeCells>
  <conditionalFormatting sqref="B9:H14">
    <cfRule type="expression" dxfId="95" priority="12">
      <formula>MONTH(B9)&lt;&gt;MONTH($B$11)</formula>
    </cfRule>
  </conditionalFormatting>
  <conditionalFormatting sqref="I9:O14">
    <cfRule type="expression" dxfId="94" priority="11">
      <formula>MONTH(I9)&lt;&gt;MONTH($I$11)</formula>
    </cfRule>
  </conditionalFormatting>
  <conditionalFormatting sqref="P9:V14">
    <cfRule type="expression" dxfId="93" priority="10">
      <formula>MONTH(P9)&lt;&gt;MONTH($P$11)</formula>
    </cfRule>
  </conditionalFormatting>
  <conditionalFormatting sqref="W9:AC14">
    <cfRule type="expression" dxfId="92" priority="9">
      <formula>MONTH(W9)&lt;&gt;MONTH($W$11)</formula>
    </cfRule>
  </conditionalFormatting>
  <conditionalFormatting sqref="B17:H22">
    <cfRule type="expression" dxfId="91" priority="8">
      <formula>MONTH(B17)&lt;&gt;MONTH($B$19)</formula>
    </cfRule>
  </conditionalFormatting>
  <conditionalFormatting sqref="I17:O22">
    <cfRule type="expression" dxfId="90" priority="7">
      <formula>MONTH(I17)&lt;&gt;MONTH($I$19)</formula>
    </cfRule>
  </conditionalFormatting>
  <conditionalFormatting sqref="P17:V22">
    <cfRule type="expression" dxfId="89" priority="6">
      <formula>MONTH(P17)&lt;&gt;MONTH($P$19)</formula>
    </cfRule>
  </conditionalFormatting>
  <conditionalFormatting sqref="W17:AC22">
    <cfRule type="expression" dxfId="88" priority="5">
      <formula>MONTH(W17)&lt;&gt;MONTH($W$19)</formula>
    </cfRule>
  </conditionalFormatting>
  <conditionalFormatting sqref="B25:H30">
    <cfRule type="expression" dxfId="87" priority="4">
      <formula>MONTH(B25)&lt;&gt;MONTH($B$27)</formula>
    </cfRule>
  </conditionalFormatting>
  <conditionalFormatting sqref="I25:O30">
    <cfRule type="expression" dxfId="86" priority="3">
      <formula>MONTH(I25)&lt;&gt;MONTH($I$27)</formula>
    </cfRule>
  </conditionalFormatting>
  <conditionalFormatting sqref="P25:V30">
    <cfRule type="expression" dxfId="85" priority="2">
      <formula>MONTH(P25)&lt;&gt;MONTH($P$27)</formula>
    </cfRule>
  </conditionalFormatting>
  <conditionalFormatting sqref="W25:AC30">
    <cfRule type="expression" dxfId="84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600-000000000000}"/>
    <dataValidation allowBlank="1" showInputMessage="1" showErrorMessage="1" prompt="Dani u tjedan za mjesec iz ćelije iznad ove navedeni su u rasponu ćelija od I4 do O4" sqref="I8" xr:uid="{00000000-0002-0000-0600-000001000000}"/>
    <dataValidation allowBlank="1" showInputMessage="1" showErrorMessage="1" prompt="Dani u tjedan za mjesec iz ćelije iznad ove navedeni su u rasponu ćelija od P4 do V4" sqref="P8" xr:uid="{00000000-0002-0000-0600-000002000000}"/>
    <dataValidation allowBlank="1" showInputMessage="1" showErrorMessage="1" prompt="Dani u tjedan za mjesec iz ćelije iznad ove navedeni su u rasponu ćelija od W4 do AC4" sqref="W8" xr:uid="{00000000-0002-0000-0600-000003000000}"/>
    <dataValidation allowBlank="1" showInputMessage="1" showErrorMessage="1" prompt="Dani u tjedan za mjesec iz ćelije iznad ove navedeni su u rasponu ćelija od B12 do H12" sqref="B16" xr:uid="{00000000-0002-0000-0600-000004000000}"/>
    <dataValidation allowBlank="1" showInputMessage="1" showErrorMessage="1" prompt="Dani u tjedan za mjesec iz ćelije iznad ove navedeni su u rasponu ćelija od I12 do O12" sqref="I16" xr:uid="{00000000-0002-0000-0600-000005000000}"/>
    <dataValidation allowBlank="1" showInputMessage="1" showErrorMessage="1" prompt="Dani u tjedan za mjesec iz ćelije iznad ove navedeni su u rasponu ćelija od P12 do V12" sqref="P16" xr:uid="{00000000-0002-0000-0600-000006000000}"/>
    <dataValidation allowBlank="1" showInputMessage="1" showErrorMessage="1" prompt="Dani u tjedan za mjesec iz ćelije iznad ove navedeni su u rasponu ćelija od W12 do AC12" sqref="W16" xr:uid="{00000000-0002-0000-0600-000007000000}"/>
    <dataValidation allowBlank="1" showInputMessage="1" showErrorMessage="1" prompt="Dani u tjedan za mjesec iz ćelije iznad ove navedeni su u rasponu ćelija od B20 do H20" sqref="B24" xr:uid="{00000000-0002-0000-0600-000008000000}"/>
    <dataValidation allowBlank="1" showInputMessage="1" showErrorMessage="1" prompt="Dani u tjedan za mjesec iz ćelije iznad ove navedeni su u rasponu ćelija od I20 do O20" sqref="I24" xr:uid="{00000000-0002-0000-0600-000009000000}"/>
    <dataValidation allowBlank="1" showInputMessage="1" showErrorMessage="1" prompt="Dani u tjedan za mjesec iz ćelije iznad ove navedeni su u rasponu ćelija od P20 do V20" sqref="P24" xr:uid="{00000000-0002-0000-0600-00000A000000}"/>
    <dataValidation allowBlank="1" showInputMessage="1" showErrorMessage="1" prompt="Dani u tjedan za mjesec iz ćelije iznad ove navedeni su u rasponu ćelija od W20 do AC20" sqref="W24" xr:uid="{00000000-0002-0000-06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00000000-0002-0000-06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00000000-0002-0000-06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00000000-0002-0000-06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000000-0002-0000-06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00000000-0002-0000-06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00000000-0002-0000-06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00000000-0002-0000-06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00000000-0002-0000-06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00000000-0002-0000-06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00000000-0002-0000-06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00000000-0002-0000-06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0000000-0002-0000-0600-000017000000}"/>
    <dataValidation allowBlank="1" showInputMessage="1" showErrorMessage="1" prompt="U ovu ćeliju unesite godinu. Kalendarski se datumi automatski ažuriraju u ćelijama od B3 do AC26" sqref="B2:AC2 B3:B6" xr:uid="{00000000-0002-0000-0600-000018000000}"/>
    <dataValidation allowBlank="1" showInputMessage="1" showErrorMessage="1" prompt="Odaberite prvi dan u tjednu u ćeliji s desne strane, kalendarsku godinu u ćeliji ispod ove" sqref="B1:J1" xr:uid="{00000000-0002-0000-06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6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00000000-0002-0000-06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/>
    <pageSetUpPr autoPageBreaks="0" fitToPage="1"/>
  </sheetPr>
  <dimension ref="A1:AG30"/>
  <sheetViews>
    <sheetView showGridLines="0" tabSelected="1" topLeftCell="A11" zoomScaleNormal="100" workbookViewId="0">
      <selection activeCell="U27" sqref="U27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37"/>
      <c r="B1" s="118" t="s">
        <v>0</v>
      </c>
      <c r="C1" s="118"/>
      <c r="D1" s="118"/>
      <c r="E1" s="118"/>
      <c r="F1" s="118"/>
      <c r="G1" s="118"/>
      <c r="H1" s="118"/>
      <c r="I1" s="118"/>
      <c r="J1" s="118"/>
      <c r="K1" s="118"/>
      <c r="L1" s="121" t="s">
        <v>2</v>
      </c>
      <c r="M1" s="121"/>
      <c r="N1" s="121"/>
      <c r="O1" s="121"/>
      <c r="P1" s="121"/>
      <c r="Q1" s="39"/>
      <c r="R1" s="120" t="s">
        <v>1</v>
      </c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</row>
    <row r="2" spans="1:33" ht="50.25" customHeight="1" x14ac:dyDescent="0.45">
      <c r="A2" s="3"/>
      <c r="B2" s="117">
        <v>2021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</row>
    <row r="3" spans="1:33" ht="50.25" customHeight="1" x14ac:dyDescent="0.4">
      <c r="A3" s="3"/>
      <c r="B3" s="122" t="s">
        <v>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48"/>
    </row>
    <row r="4" spans="1:33" ht="35.1" customHeight="1" x14ac:dyDescent="0.4">
      <c r="A4" s="3"/>
      <c r="B4" s="40"/>
      <c r="C4" s="40"/>
      <c r="D4" s="129" t="s">
        <v>12</v>
      </c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40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 x14ac:dyDescent="0.45">
      <c r="A6" s="3"/>
      <c r="B6" s="8"/>
      <c r="C6" s="8"/>
      <c r="D6" s="9"/>
      <c r="E6" s="123" t="s">
        <v>27</v>
      </c>
      <c r="F6" s="123"/>
      <c r="G6" s="123"/>
      <c r="H6" s="123"/>
      <c r="I6" s="78"/>
      <c r="J6" s="8"/>
      <c r="K6" s="24"/>
      <c r="L6" s="123" t="s">
        <v>29</v>
      </c>
      <c r="M6" s="123"/>
      <c r="N6" s="123"/>
      <c r="O6" s="123"/>
      <c r="P6" s="123"/>
      <c r="Q6" s="41"/>
      <c r="R6" s="8"/>
      <c r="S6" s="10"/>
      <c r="T6" s="123" t="s">
        <v>10</v>
      </c>
      <c r="U6" s="123"/>
      <c r="V6" s="123"/>
      <c r="W6" s="123"/>
      <c r="X6" s="123"/>
      <c r="Y6" s="41"/>
      <c r="Z6" s="8"/>
      <c r="AA6" s="8"/>
      <c r="AB6" s="8"/>
      <c r="AC6" s="8"/>
      <c r="AD6" s="8"/>
      <c r="AE6" s="8"/>
      <c r="AF6" s="8"/>
    </row>
    <row r="7" spans="1:33" ht="31.5" customHeight="1" x14ac:dyDescent="0.4">
      <c r="B7" s="119" t="str">
        <f>MonthHeaders</f>
        <v>SIJEČANJ</v>
      </c>
      <c r="C7" s="119"/>
      <c r="D7" s="119"/>
      <c r="E7" s="119"/>
      <c r="F7" s="119"/>
      <c r="G7" s="119"/>
      <c r="H7" s="119"/>
      <c r="I7" s="38"/>
      <c r="J7" s="119" t="str">
        <f>MonthHeaders</f>
        <v>VELJAČA</v>
      </c>
      <c r="K7" s="119"/>
      <c r="L7" s="119"/>
      <c r="M7" s="119"/>
      <c r="N7" s="119"/>
      <c r="O7" s="119"/>
      <c r="P7" s="119"/>
      <c r="Q7" s="38"/>
      <c r="R7" s="119" t="str">
        <f>MonthHeaders</f>
        <v>OŽUJAK</v>
      </c>
      <c r="S7" s="119"/>
      <c r="T7" s="119"/>
      <c r="U7" s="119"/>
      <c r="V7" s="119"/>
      <c r="W7" s="119"/>
      <c r="X7" s="119"/>
      <c r="Y7" s="38"/>
      <c r="Z7" s="119" t="str">
        <f>MonthHeaders</f>
        <v>TRAVANJ</v>
      </c>
      <c r="AA7" s="119"/>
      <c r="AB7" s="119"/>
      <c r="AC7" s="119"/>
      <c r="AD7" s="119"/>
      <c r="AE7" s="119"/>
      <c r="AF7" s="119"/>
    </row>
    <row r="8" spans="1:33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33" ht="18" customHeight="1" x14ac:dyDescent="0.4">
      <c r="B9" s="15">
        <f t="array" ref="B9:H14">Sij</f>
        <v>44193</v>
      </c>
      <c r="C9" s="15">
        <v>44194</v>
      </c>
      <c r="D9" s="53">
        <v>44195</v>
      </c>
      <c r="E9" s="15">
        <v>44196</v>
      </c>
      <c r="F9" s="49">
        <v>44197</v>
      </c>
      <c r="G9" s="15">
        <v>44198</v>
      </c>
      <c r="H9" s="15">
        <v>44199</v>
      </c>
      <c r="I9" s="15"/>
      <c r="J9" s="15">
        <f t="array" ref="J9:P14">Velj</f>
        <v>44228</v>
      </c>
      <c r="K9" s="15">
        <v>44229</v>
      </c>
      <c r="L9" s="15">
        <v>44230</v>
      </c>
      <c r="M9" s="15">
        <v>44231</v>
      </c>
      <c r="N9" s="15">
        <v>44232</v>
      </c>
      <c r="O9" s="15">
        <v>44233</v>
      </c>
      <c r="P9" s="15">
        <v>44234</v>
      </c>
      <c r="Q9" s="15"/>
      <c r="R9" s="15">
        <f t="array" ref="R9:X14">Ožu</f>
        <v>44256</v>
      </c>
      <c r="S9" s="15">
        <v>44257</v>
      </c>
      <c r="T9" s="15">
        <v>44258</v>
      </c>
      <c r="U9" s="15">
        <v>44259</v>
      </c>
      <c r="V9" s="15">
        <v>44260</v>
      </c>
      <c r="W9" s="15">
        <v>44261</v>
      </c>
      <c r="X9" s="15">
        <v>44262</v>
      </c>
      <c r="Y9" s="15"/>
      <c r="Z9" s="15">
        <f t="array" ref="Z9:AF14">Tra</f>
        <v>44284</v>
      </c>
      <c r="AA9" s="15">
        <v>44285</v>
      </c>
      <c r="AB9" s="53">
        <v>44286</v>
      </c>
      <c r="AC9" s="15">
        <v>44287</v>
      </c>
      <c r="AD9" s="49">
        <v>44288</v>
      </c>
      <c r="AE9" s="15">
        <v>44289</v>
      </c>
      <c r="AF9" s="15">
        <v>44290</v>
      </c>
      <c r="AG9" s="16"/>
    </row>
    <row r="10" spans="1:33" ht="18" customHeight="1" x14ac:dyDescent="0.4">
      <c r="B10" s="49">
        <v>44200</v>
      </c>
      <c r="C10" s="15">
        <v>44201</v>
      </c>
      <c r="D10" s="82">
        <v>44202</v>
      </c>
      <c r="E10" s="15">
        <v>44203</v>
      </c>
      <c r="F10" s="49">
        <v>44204</v>
      </c>
      <c r="G10" s="15">
        <v>44205</v>
      </c>
      <c r="H10" s="15">
        <v>44206</v>
      </c>
      <c r="I10" s="15"/>
      <c r="J10" s="49">
        <v>44235</v>
      </c>
      <c r="K10" s="15">
        <v>44236</v>
      </c>
      <c r="L10" s="82">
        <v>44237</v>
      </c>
      <c r="M10" s="50">
        <v>44238</v>
      </c>
      <c r="N10" s="49">
        <v>44239</v>
      </c>
      <c r="O10" s="15">
        <v>44240</v>
      </c>
      <c r="P10" s="15">
        <v>44241</v>
      </c>
      <c r="Q10" s="15"/>
      <c r="R10" s="49">
        <v>44263</v>
      </c>
      <c r="S10" s="15">
        <v>44264</v>
      </c>
      <c r="T10" s="82">
        <v>44265</v>
      </c>
      <c r="U10" s="50">
        <v>44266</v>
      </c>
      <c r="V10" s="49">
        <v>44267</v>
      </c>
      <c r="W10" s="15">
        <v>44268</v>
      </c>
      <c r="X10" s="15">
        <v>44269</v>
      </c>
      <c r="Y10" s="15"/>
      <c r="Z10" s="49">
        <v>44291</v>
      </c>
      <c r="AA10" s="15">
        <v>44292</v>
      </c>
      <c r="AB10" s="82">
        <v>44293</v>
      </c>
      <c r="AC10" s="50">
        <v>44294</v>
      </c>
      <c r="AD10" s="49">
        <v>44295</v>
      </c>
      <c r="AE10" s="15">
        <v>44296</v>
      </c>
      <c r="AF10" s="15">
        <v>44297</v>
      </c>
      <c r="AG10" s="16"/>
    </row>
    <row r="11" spans="1:33" ht="18" customHeight="1" x14ac:dyDescent="0.4">
      <c r="B11" s="49">
        <v>44207</v>
      </c>
      <c r="C11" s="15">
        <v>44208</v>
      </c>
      <c r="D11" s="82">
        <v>44209</v>
      </c>
      <c r="E11" s="50">
        <v>44210</v>
      </c>
      <c r="F11" s="49">
        <v>44211</v>
      </c>
      <c r="G11" s="15">
        <v>44212</v>
      </c>
      <c r="H11" s="15">
        <v>44213</v>
      </c>
      <c r="I11" s="15"/>
      <c r="J11" s="49">
        <v>44242</v>
      </c>
      <c r="K11" s="15">
        <v>44243</v>
      </c>
      <c r="L11" s="82">
        <v>44244</v>
      </c>
      <c r="M11" s="15">
        <v>44245</v>
      </c>
      <c r="N11" s="49">
        <v>44246</v>
      </c>
      <c r="O11" s="15">
        <v>44247</v>
      </c>
      <c r="P11" s="15">
        <v>44248</v>
      </c>
      <c r="Q11" s="15"/>
      <c r="R11" s="49">
        <v>44270</v>
      </c>
      <c r="S11" s="15">
        <v>44271</v>
      </c>
      <c r="T11" s="82">
        <v>44272</v>
      </c>
      <c r="U11" s="15">
        <v>44273</v>
      </c>
      <c r="V11" s="49">
        <v>44274</v>
      </c>
      <c r="W11" s="15">
        <v>44275</v>
      </c>
      <c r="X11" s="15">
        <v>44276</v>
      </c>
      <c r="Y11" s="15"/>
      <c r="Z11" s="49">
        <v>44298</v>
      </c>
      <c r="AA11" s="15">
        <v>44299</v>
      </c>
      <c r="AB11" s="82">
        <v>44300</v>
      </c>
      <c r="AC11" s="15">
        <v>44301</v>
      </c>
      <c r="AD11" s="49">
        <v>44302</v>
      </c>
      <c r="AE11" s="15">
        <v>44303</v>
      </c>
      <c r="AF11" s="15">
        <v>44304</v>
      </c>
      <c r="AG11" s="16"/>
    </row>
    <row r="12" spans="1:33" ht="18" customHeight="1" x14ac:dyDescent="0.4">
      <c r="B12" s="49">
        <v>44214</v>
      </c>
      <c r="C12" s="15">
        <v>44215</v>
      </c>
      <c r="D12" s="82">
        <v>44216</v>
      </c>
      <c r="E12" s="15">
        <v>44217</v>
      </c>
      <c r="F12" s="49">
        <v>44218</v>
      </c>
      <c r="G12" s="15">
        <v>44219</v>
      </c>
      <c r="H12" s="15">
        <v>44220</v>
      </c>
      <c r="I12" s="15"/>
      <c r="J12" s="49">
        <v>44249</v>
      </c>
      <c r="K12" s="15">
        <v>44250</v>
      </c>
      <c r="L12" s="82">
        <v>44251</v>
      </c>
      <c r="M12" s="50">
        <v>44252</v>
      </c>
      <c r="N12" s="49">
        <v>44253</v>
      </c>
      <c r="O12" s="15">
        <v>44254</v>
      </c>
      <c r="P12" s="15">
        <v>44255</v>
      </c>
      <c r="Q12" s="15"/>
      <c r="R12" s="49">
        <v>44277</v>
      </c>
      <c r="S12" s="15">
        <v>44278</v>
      </c>
      <c r="T12" s="82">
        <v>44279</v>
      </c>
      <c r="U12" s="50">
        <v>44280</v>
      </c>
      <c r="V12" s="49">
        <v>44281</v>
      </c>
      <c r="W12" s="15">
        <v>44282</v>
      </c>
      <c r="X12" s="15">
        <v>44283</v>
      </c>
      <c r="Y12" s="15"/>
      <c r="Z12" s="49">
        <v>44305</v>
      </c>
      <c r="AA12" s="15">
        <v>44306</v>
      </c>
      <c r="AB12" s="82">
        <v>44307</v>
      </c>
      <c r="AC12" s="50">
        <v>44308</v>
      </c>
      <c r="AD12" s="49">
        <v>44309</v>
      </c>
      <c r="AE12" s="15">
        <v>44310</v>
      </c>
      <c r="AF12" s="15">
        <v>44311</v>
      </c>
      <c r="AG12" s="16"/>
    </row>
    <row r="13" spans="1:33" ht="18" customHeight="1" x14ac:dyDescent="0.4">
      <c r="B13" s="49">
        <v>44221</v>
      </c>
      <c r="C13" s="15">
        <v>44222</v>
      </c>
      <c r="D13" s="82">
        <v>44223</v>
      </c>
      <c r="E13" s="50">
        <v>44224</v>
      </c>
      <c r="F13" s="49">
        <v>44225</v>
      </c>
      <c r="G13" s="15">
        <v>44226</v>
      </c>
      <c r="H13" s="15">
        <v>44227</v>
      </c>
      <c r="I13" s="15"/>
      <c r="J13" s="49">
        <v>44256</v>
      </c>
      <c r="K13" s="15">
        <v>44257</v>
      </c>
      <c r="L13" s="82">
        <v>44258</v>
      </c>
      <c r="M13" s="15">
        <v>44259</v>
      </c>
      <c r="N13" s="49">
        <v>44260</v>
      </c>
      <c r="O13" s="15">
        <v>44261</v>
      </c>
      <c r="P13" s="15">
        <v>44262</v>
      </c>
      <c r="Q13" s="15"/>
      <c r="R13" s="49">
        <v>44284</v>
      </c>
      <c r="S13" s="15">
        <v>44285</v>
      </c>
      <c r="T13" s="82">
        <v>44286</v>
      </c>
      <c r="U13" s="15">
        <v>44287</v>
      </c>
      <c r="V13" s="49">
        <v>44288</v>
      </c>
      <c r="W13" s="15">
        <v>44289</v>
      </c>
      <c r="X13" s="15">
        <v>44290</v>
      </c>
      <c r="Y13" s="15"/>
      <c r="Z13" s="49">
        <v>44312</v>
      </c>
      <c r="AA13" s="15">
        <v>44313</v>
      </c>
      <c r="AB13" s="82">
        <v>44314</v>
      </c>
      <c r="AC13" s="15">
        <v>44315</v>
      </c>
      <c r="AD13" s="49">
        <v>44316</v>
      </c>
      <c r="AE13" s="15">
        <v>44317</v>
      </c>
      <c r="AF13" s="15">
        <v>44318</v>
      </c>
      <c r="AG13" s="16"/>
    </row>
    <row r="14" spans="1:33" ht="18" customHeight="1" x14ac:dyDescent="0.4">
      <c r="B14" s="15">
        <v>44228</v>
      </c>
      <c r="C14" s="15">
        <v>44229</v>
      </c>
      <c r="D14" s="15">
        <v>44230</v>
      </c>
      <c r="E14" s="15">
        <v>44231</v>
      </c>
      <c r="F14" s="15">
        <v>44232</v>
      </c>
      <c r="G14" s="15">
        <v>44233</v>
      </c>
      <c r="H14" s="15">
        <v>44234</v>
      </c>
      <c r="I14" s="15"/>
      <c r="J14" s="15">
        <v>44263</v>
      </c>
      <c r="K14" s="15">
        <v>44264</v>
      </c>
      <c r="L14" s="15">
        <v>44265</v>
      </c>
      <c r="M14" s="15">
        <v>44266</v>
      </c>
      <c r="N14" s="15">
        <v>44267</v>
      </c>
      <c r="O14" s="15">
        <v>44268</v>
      </c>
      <c r="P14" s="15">
        <v>44269</v>
      </c>
      <c r="Q14" s="15"/>
      <c r="R14" s="53">
        <v>44291</v>
      </c>
      <c r="S14" s="15">
        <v>44292</v>
      </c>
      <c r="T14" s="15">
        <v>44293</v>
      </c>
      <c r="U14" s="15">
        <v>44294</v>
      </c>
      <c r="V14" s="15">
        <v>44295</v>
      </c>
      <c r="W14" s="15">
        <v>44296</v>
      </c>
      <c r="X14" s="15">
        <v>44297</v>
      </c>
      <c r="Y14" s="15"/>
      <c r="Z14" s="15">
        <v>44319</v>
      </c>
      <c r="AA14" s="15">
        <v>44320</v>
      </c>
      <c r="AB14" s="15">
        <v>44321</v>
      </c>
      <c r="AC14" s="15">
        <v>44322</v>
      </c>
      <c r="AD14" s="15">
        <v>44323</v>
      </c>
      <c r="AE14" s="15">
        <v>44324</v>
      </c>
      <c r="AF14" s="15">
        <v>44325</v>
      </c>
      <c r="AG14" s="16"/>
    </row>
    <row r="15" spans="1:33" ht="31.5" customHeight="1" x14ac:dyDescent="0.4">
      <c r="B15" s="127" t="str">
        <f>MonthHeaders</f>
        <v>SVIBANJ</v>
      </c>
      <c r="C15" s="127"/>
      <c r="D15" s="127"/>
      <c r="E15" s="127"/>
      <c r="F15" s="127"/>
      <c r="G15" s="127"/>
      <c r="H15" s="127"/>
      <c r="I15" s="42"/>
      <c r="J15" s="127" t="str">
        <f>MonthHeaders</f>
        <v>LIPANJ</v>
      </c>
      <c r="K15" s="127"/>
      <c r="L15" s="127"/>
      <c r="M15" s="127"/>
      <c r="N15" s="127"/>
      <c r="O15" s="127"/>
      <c r="P15" s="127"/>
      <c r="Q15" s="42"/>
      <c r="R15" s="127" t="str">
        <f>MonthHeaders</f>
        <v>SRPANJ</v>
      </c>
      <c r="S15" s="127"/>
      <c r="T15" s="127"/>
      <c r="U15" s="127"/>
      <c r="V15" s="127"/>
      <c r="W15" s="127"/>
      <c r="X15" s="127"/>
      <c r="Y15" s="42"/>
      <c r="Z15" s="127" t="str">
        <f>MonthHeaders</f>
        <v>KOLOVOZ</v>
      </c>
      <c r="AA15" s="127"/>
      <c r="AB15" s="127"/>
      <c r="AC15" s="127"/>
      <c r="AD15" s="127"/>
      <c r="AE15" s="127"/>
      <c r="AF15" s="127"/>
    </row>
    <row r="16" spans="1:33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2" ht="18" customHeight="1" x14ac:dyDescent="0.4">
      <c r="B17" s="14">
        <f t="array" ref="B17:H22">Svi</f>
        <v>44312</v>
      </c>
      <c r="C17" s="14">
        <v>44313</v>
      </c>
      <c r="D17" s="14">
        <v>44314</v>
      </c>
      <c r="E17" s="11">
        <v>44315</v>
      </c>
      <c r="F17" s="53">
        <v>44316</v>
      </c>
      <c r="G17" s="11">
        <v>44317</v>
      </c>
      <c r="H17" s="14">
        <v>44318</v>
      </c>
      <c r="I17" s="14"/>
      <c r="J17" s="59">
        <f t="array" ref="J17:P22">Lip</f>
        <v>44347</v>
      </c>
      <c r="K17" s="14">
        <v>44348</v>
      </c>
      <c r="L17" s="47">
        <v>44349</v>
      </c>
      <c r="M17" s="46">
        <v>44350</v>
      </c>
      <c r="N17" s="43">
        <v>44351</v>
      </c>
      <c r="O17" s="11">
        <v>44352</v>
      </c>
      <c r="P17" s="14">
        <v>44353</v>
      </c>
      <c r="Q17" s="14"/>
      <c r="R17" s="15">
        <f t="array" ref="R17:X22">Srp</f>
        <v>44375</v>
      </c>
      <c r="S17" s="14">
        <v>44376</v>
      </c>
      <c r="T17" s="80">
        <v>44377</v>
      </c>
      <c r="U17" s="52">
        <v>44378</v>
      </c>
      <c r="V17" s="49">
        <v>44379</v>
      </c>
      <c r="W17" s="11">
        <v>44380</v>
      </c>
      <c r="X17" s="14">
        <v>44381</v>
      </c>
      <c r="Y17" s="14"/>
      <c r="Z17" s="14">
        <f t="array" ref="Z17:AF22">Kol</f>
        <v>44403</v>
      </c>
      <c r="AA17" s="14">
        <v>44404</v>
      </c>
      <c r="AB17" s="14">
        <v>44405</v>
      </c>
      <c r="AC17" s="14">
        <v>44406</v>
      </c>
      <c r="AD17" s="14">
        <v>44407</v>
      </c>
      <c r="AE17" s="14">
        <v>44408</v>
      </c>
      <c r="AF17" s="14">
        <v>44409</v>
      </c>
    </row>
    <row r="18" spans="2:32" ht="18" customHeight="1" x14ac:dyDescent="0.4">
      <c r="B18" s="49">
        <v>44319</v>
      </c>
      <c r="C18" s="14">
        <v>44320</v>
      </c>
      <c r="D18" s="47">
        <v>44321</v>
      </c>
      <c r="E18" s="52">
        <v>44322</v>
      </c>
      <c r="F18" s="49">
        <v>44323</v>
      </c>
      <c r="G18" s="11">
        <v>44324</v>
      </c>
      <c r="H18" s="14">
        <v>44325</v>
      </c>
      <c r="I18" s="14"/>
      <c r="J18" s="49">
        <v>44354</v>
      </c>
      <c r="K18" s="14">
        <v>44355</v>
      </c>
      <c r="L18" s="47">
        <v>44356</v>
      </c>
      <c r="M18" s="11">
        <v>44357</v>
      </c>
      <c r="N18" s="49">
        <v>44358</v>
      </c>
      <c r="O18" s="11">
        <v>44359</v>
      </c>
      <c r="P18" s="14">
        <v>44360</v>
      </c>
      <c r="Q18" s="14"/>
      <c r="R18" s="49">
        <v>44382</v>
      </c>
      <c r="S18" s="14">
        <v>44383</v>
      </c>
      <c r="T18" s="80">
        <v>44384</v>
      </c>
      <c r="U18" s="11">
        <v>44385</v>
      </c>
      <c r="V18" s="49">
        <v>44386</v>
      </c>
      <c r="W18" s="11">
        <v>44387</v>
      </c>
      <c r="X18" s="14">
        <v>44388</v>
      </c>
      <c r="Y18" s="14"/>
      <c r="Z18" s="43">
        <v>44410</v>
      </c>
      <c r="AA18" s="14">
        <v>44411</v>
      </c>
      <c r="AB18" s="80">
        <v>44412</v>
      </c>
      <c r="AC18" s="14">
        <v>44413</v>
      </c>
      <c r="AD18" s="43">
        <v>44414</v>
      </c>
      <c r="AE18" s="14">
        <v>44415</v>
      </c>
      <c r="AF18" s="14">
        <v>44416</v>
      </c>
    </row>
    <row r="19" spans="2:32" ht="18" customHeight="1" x14ac:dyDescent="0.4">
      <c r="B19" s="49">
        <v>44326</v>
      </c>
      <c r="C19" s="14">
        <v>44327</v>
      </c>
      <c r="D19" s="47">
        <v>44328</v>
      </c>
      <c r="E19" s="11">
        <v>44329</v>
      </c>
      <c r="F19" s="49">
        <v>44330</v>
      </c>
      <c r="G19" s="11">
        <v>44331</v>
      </c>
      <c r="H19" s="14">
        <v>44332</v>
      </c>
      <c r="I19" s="14"/>
      <c r="J19" s="49">
        <v>44361</v>
      </c>
      <c r="K19" s="14">
        <v>44362</v>
      </c>
      <c r="L19" s="47">
        <v>44363</v>
      </c>
      <c r="M19" s="52">
        <v>44364</v>
      </c>
      <c r="N19" s="49">
        <v>44365</v>
      </c>
      <c r="O19" s="11">
        <v>44366</v>
      </c>
      <c r="P19" s="14">
        <v>44367</v>
      </c>
      <c r="Q19" s="14"/>
      <c r="R19" s="49">
        <v>44389</v>
      </c>
      <c r="S19" s="14">
        <v>44390</v>
      </c>
      <c r="T19" s="80">
        <v>44391</v>
      </c>
      <c r="U19" s="52">
        <v>44392</v>
      </c>
      <c r="V19" s="49">
        <v>44393</v>
      </c>
      <c r="W19" s="11">
        <v>44394</v>
      </c>
      <c r="X19" s="14">
        <v>44395</v>
      </c>
      <c r="Y19" s="14"/>
      <c r="Z19" s="43">
        <v>44417</v>
      </c>
      <c r="AA19" s="14">
        <v>44418</v>
      </c>
      <c r="AB19" s="80">
        <v>44419</v>
      </c>
      <c r="AC19" s="46">
        <v>44420</v>
      </c>
      <c r="AD19" s="43">
        <v>44421</v>
      </c>
      <c r="AE19" s="14">
        <v>44422</v>
      </c>
      <c r="AF19" s="14">
        <v>44423</v>
      </c>
    </row>
    <row r="20" spans="2:32" ht="18" customHeight="1" x14ac:dyDescent="0.4">
      <c r="B20" s="49">
        <v>44333</v>
      </c>
      <c r="C20" s="14">
        <v>44334</v>
      </c>
      <c r="D20" s="47">
        <v>44335</v>
      </c>
      <c r="E20" s="52">
        <v>44336</v>
      </c>
      <c r="F20" s="49">
        <v>44337</v>
      </c>
      <c r="G20" s="11">
        <v>44338</v>
      </c>
      <c r="H20" s="14">
        <v>44339</v>
      </c>
      <c r="I20" s="14"/>
      <c r="J20" s="49">
        <v>44368</v>
      </c>
      <c r="K20" s="14">
        <v>44369</v>
      </c>
      <c r="L20" s="47">
        <v>44370</v>
      </c>
      <c r="M20" s="11">
        <v>44371</v>
      </c>
      <c r="N20" s="49">
        <v>44372</v>
      </c>
      <c r="O20" s="11">
        <v>44373</v>
      </c>
      <c r="P20" s="14">
        <v>44374</v>
      </c>
      <c r="Q20" s="14"/>
      <c r="R20" s="49">
        <v>44396</v>
      </c>
      <c r="S20" s="14">
        <v>44397</v>
      </c>
      <c r="T20" s="80">
        <v>44398</v>
      </c>
      <c r="U20" s="11">
        <v>44399</v>
      </c>
      <c r="V20" s="49">
        <v>44400</v>
      </c>
      <c r="W20" s="11">
        <v>44401</v>
      </c>
      <c r="X20" s="14">
        <v>44402</v>
      </c>
      <c r="Y20" s="14"/>
      <c r="Z20" s="43">
        <v>44424</v>
      </c>
      <c r="AA20" s="14">
        <v>44425</v>
      </c>
      <c r="AB20" s="80">
        <v>44426</v>
      </c>
      <c r="AC20" s="14">
        <v>44427</v>
      </c>
      <c r="AD20" s="43">
        <v>44428</v>
      </c>
      <c r="AE20" s="14">
        <v>44429</v>
      </c>
      <c r="AF20" s="14">
        <v>44430</v>
      </c>
    </row>
    <row r="21" spans="2:32" ht="18" customHeight="1" x14ac:dyDescent="0.4">
      <c r="B21" s="49">
        <v>44340</v>
      </c>
      <c r="C21" s="14">
        <v>44341</v>
      </c>
      <c r="D21" s="47">
        <v>44342</v>
      </c>
      <c r="E21" s="11">
        <v>44343</v>
      </c>
      <c r="F21" s="49">
        <v>44344</v>
      </c>
      <c r="G21" s="14">
        <v>44345</v>
      </c>
      <c r="H21" s="14">
        <v>44346</v>
      </c>
      <c r="I21" s="14"/>
      <c r="J21" s="79">
        <v>44375</v>
      </c>
      <c r="K21" s="14">
        <v>44376</v>
      </c>
      <c r="L21" s="14">
        <v>44377</v>
      </c>
      <c r="M21" s="11">
        <v>44378</v>
      </c>
      <c r="N21" s="15">
        <v>44379</v>
      </c>
      <c r="O21" s="11">
        <v>44380</v>
      </c>
      <c r="P21" s="14">
        <v>44381</v>
      </c>
      <c r="Q21" s="14"/>
      <c r="R21" s="49">
        <v>44403</v>
      </c>
      <c r="S21" s="14">
        <v>44404</v>
      </c>
      <c r="T21" s="80">
        <v>44405</v>
      </c>
      <c r="U21" s="46">
        <v>44406</v>
      </c>
      <c r="V21" s="43">
        <v>44407</v>
      </c>
      <c r="W21" s="14">
        <v>44408</v>
      </c>
      <c r="X21" s="14">
        <v>44409</v>
      </c>
      <c r="Y21" s="14"/>
      <c r="Z21" s="43">
        <v>44431</v>
      </c>
      <c r="AA21" s="14">
        <v>44432</v>
      </c>
      <c r="AB21" s="80">
        <v>44433</v>
      </c>
      <c r="AC21" s="46">
        <v>44434</v>
      </c>
      <c r="AD21" s="43">
        <v>44435</v>
      </c>
      <c r="AE21" s="14">
        <v>44436</v>
      </c>
      <c r="AF21" s="14">
        <v>44437</v>
      </c>
    </row>
    <row r="22" spans="2:32" ht="18" customHeight="1" x14ac:dyDescent="0.4">
      <c r="B22" s="43">
        <v>44347</v>
      </c>
      <c r="C22" s="14">
        <v>44348</v>
      </c>
      <c r="D22" s="14">
        <v>44349</v>
      </c>
      <c r="E22" s="14">
        <v>44350</v>
      </c>
      <c r="F22" s="14">
        <v>44351</v>
      </c>
      <c r="G22" s="14">
        <v>44352</v>
      </c>
      <c r="H22" s="14">
        <v>44353</v>
      </c>
      <c r="I22" s="14"/>
      <c r="J22" s="14">
        <v>44382</v>
      </c>
      <c r="K22" s="14">
        <v>44383</v>
      </c>
      <c r="L22" s="14">
        <v>44384</v>
      </c>
      <c r="M22" s="14">
        <v>44385</v>
      </c>
      <c r="N22" s="14">
        <v>44386</v>
      </c>
      <c r="O22" s="14">
        <v>44387</v>
      </c>
      <c r="P22" s="14">
        <v>44388</v>
      </c>
      <c r="Q22" s="14"/>
      <c r="R22" s="14">
        <v>44410</v>
      </c>
      <c r="S22" s="14">
        <v>44411</v>
      </c>
      <c r="T22" s="14">
        <v>44412</v>
      </c>
      <c r="U22" s="14">
        <v>44413</v>
      </c>
      <c r="V22" s="14">
        <v>44414</v>
      </c>
      <c r="W22" s="14">
        <v>44415</v>
      </c>
      <c r="X22" s="14">
        <v>44416</v>
      </c>
      <c r="Y22" s="14"/>
      <c r="Z22" s="43">
        <v>44438</v>
      </c>
      <c r="AA22" s="14">
        <v>44439</v>
      </c>
      <c r="AB22" s="14">
        <v>44440</v>
      </c>
      <c r="AC22" s="14">
        <v>44441</v>
      </c>
      <c r="AD22" s="14">
        <v>44442</v>
      </c>
      <c r="AE22" s="14">
        <v>44443</v>
      </c>
      <c r="AF22" s="14">
        <v>44444</v>
      </c>
    </row>
    <row r="23" spans="2:32" ht="31.5" customHeight="1" x14ac:dyDescent="0.4">
      <c r="B23" s="119" t="str">
        <f>MonthHeaders</f>
        <v>RUJAN</v>
      </c>
      <c r="C23" s="119"/>
      <c r="D23" s="119"/>
      <c r="E23" s="119"/>
      <c r="F23" s="119"/>
      <c r="G23" s="119"/>
      <c r="H23" s="119"/>
      <c r="I23" s="38"/>
      <c r="J23" s="119" t="str">
        <f>MonthHeaders</f>
        <v>LISTOPAD</v>
      </c>
      <c r="K23" s="119"/>
      <c r="L23" s="119"/>
      <c r="M23" s="119"/>
      <c r="N23" s="119"/>
      <c r="O23" s="119"/>
      <c r="P23" s="119"/>
      <c r="Q23" s="38"/>
      <c r="R23" s="119" t="str">
        <f>MonthHeaders</f>
        <v>STUDENI</v>
      </c>
      <c r="S23" s="119"/>
      <c r="T23" s="119"/>
      <c r="U23" s="119"/>
      <c r="V23" s="119"/>
      <c r="W23" s="119"/>
      <c r="X23" s="119"/>
      <c r="Y23" s="38"/>
      <c r="Z23" s="119" t="str">
        <f>MonthHeaders</f>
        <v>PROSINAC</v>
      </c>
      <c r="AA23" s="119"/>
      <c r="AB23" s="119"/>
      <c r="AC23" s="119"/>
      <c r="AD23" s="119"/>
      <c r="AE23" s="119"/>
      <c r="AF23" s="119"/>
    </row>
    <row r="24" spans="2:32" ht="18" customHeight="1" x14ac:dyDescent="0.4">
      <c r="B24" s="34" t="str">
        <f t="array" ref="B24:H24">DayHeaders</f>
        <v>po</v>
      </c>
      <c r="C24" s="34" t="str">
        <v>ut</v>
      </c>
      <c r="D24" s="34" t="str">
        <v>sr</v>
      </c>
      <c r="E24" s="34" t="str">
        <v>če</v>
      </c>
      <c r="F24" s="34" t="str">
        <v>pe</v>
      </c>
      <c r="G24" s="34" t="str">
        <v>su</v>
      </c>
      <c r="H24" s="34" t="str">
        <v>ne</v>
      </c>
      <c r="I24" s="3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30">
        <f t="array" ref="B25:H30">Ruj</f>
        <v>44438</v>
      </c>
      <c r="C25" s="30">
        <v>44439</v>
      </c>
      <c r="D25" s="81">
        <v>44440</v>
      </c>
      <c r="E25" s="30">
        <v>44441</v>
      </c>
      <c r="F25" s="29">
        <v>44442</v>
      </c>
      <c r="G25" s="30">
        <v>44443</v>
      </c>
      <c r="H25" s="30">
        <v>44444</v>
      </c>
      <c r="I25" s="30"/>
      <c r="J25" s="5">
        <f t="array" ref="J25:P30">Lis</f>
        <v>44466</v>
      </c>
      <c r="K25" s="5">
        <v>44467</v>
      </c>
      <c r="L25" s="30">
        <v>44468</v>
      </c>
      <c r="M25" s="5">
        <v>44469</v>
      </c>
      <c r="N25" s="29">
        <v>44470</v>
      </c>
      <c r="O25" s="5">
        <v>44471</v>
      </c>
      <c r="P25" s="5">
        <v>44472</v>
      </c>
      <c r="Q25" s="5"/>
      <c r="R25" s="29">
        <f t="array" ref="R25:X30">Stu</f>
        <v>44501</v>
      </c>
      <c r="S25" s="5">
        <v>44502</v>
      </c>
      <c r="T25" s="5">
        <v>44503</v>
      </c>
      <c r="U25" s="31">
        <v>44504</v>
      </c>
      <c r="V25" s="29">
        <v>44505</v>
      </c>
      <c r="W25" s="5">
        <v>44506</v>
      </c>
      <c r="X25" s="5">
        <v>44507</v>
      </c>
      <c r="Y25" s="5"/>
      <c r="Z25" s="5">
        <f t="array" ref="Z25:AF30">Pro</f>
        <v>44529</v>
      </c>
      <c r="AA25" s="5">
        <v>44530</v>
      </c>
      <c r="AB25" s="32">
        <v>44531</v>
      </c>
      <c r="AC25" s="31">
        <v>44532</v>
      </c>
      <c r="AD25" s="29">
        <v>44533</v>
      </c>
      <c r="AE25" s="5">
        <v>44534</v>
      </c>
      <c r="AF25" s="5">
        <v>44535</v>
      </c>
    </row>
    <row r="26" spans="2:32" ht="18" customHeight="1" x14ac:dyDescent="0.4">
      <c r="B26" s="29">
        <v>44445</v>
      </c>
      <c r="C26" s="30">
        <v>44446</v>
      </c>
      <c r="D26" s="83">
        <v>44447</v>
      </c>
      <c r="E26" s="31">
        <v>44448</v>
      </c>
      <c r="F26" s="29">
        <v>44449</v>
      </c>
      <c r="G26" s="30">
        <v>44450</v>
      </c>
      <c r="H26" s="30">
        <v>44451</v>
      </c>
      <c r="I26" s="30"/>
      <c r="J26" s="29">
        <v>44473</v>
      </c>
      <c r="K26" s="45">
        <v>44474</v>
      </c>
      <c r="L26" s="32">
        <v>44475</v>
      </c>
      <c r="M26" s="31">
        <v>44476</v>
      </c>
      <c r="N26" s="29">
        <v>44477</v>
      </c>
      <c r="O26" s="45">
        <v>44478</v>
      </c>
      <c r="P26" s="45">
        <v>44479</v>
      </c>
      <c r="Q26" s="45"/>
      <c r="R26" s="29">
        <v>44508</v>
      </c>
      <c r="S26" s="45">
        <v>44509</v>
      </c>
      <c r="T26" s="32">
        <v>44510</v>
      </c>
      <c r="U26" s="45">
        <v>44511</v>
      </c>
      <c r="V26" s="29">
        <v>44512</v>
      </c>
      <c r="W26" s="45">
        <v>44513</v>
      </c>
      <c r="X26" s="45">
        <v>44514</v>
      </c>
      <c r="Y26" s="45"/>
      <c r="Z26" s="29">
        <v>44536</v>
      </c>
      <c r="AA26" s="45">
        <v>44537</v>
      </c>
      <c r="AB26" s="32">
        <v>44538</v>
      </c>
      <c r="AC26" s="45">
        <v>44539</v>
      </c>
      <c r="AD26" s="29">
        <v>44540</v>
      </c>
      <c r="AE26" s="45">
        <v>44541</v>
      </c>
      <c r="AF26" s="5">
        <v>44542</v>
      </c>
    </row>
    <row r="27" spans="2:32" ht="18" customHeight="1" x14ac:dyDescent="0.4">
      <c r="B27" s="29">
        <v>44452</v>
      </c>
      <c r="C27" s="30">
        <v>44453</v>
      </c>
      <c r="D27" s="32">
        <v>44454</v>
      </c>
      <c r="E27" s="30">
        <v>44455</v>
      </c>
      <c r="F27" s="29">
        <v>44456</v>
      </c>
      <c r="G27" s="30">
        <v>44457</v>
      </c>
      <c r="H27" s="30">
        <v>44458</v>
      </c>
      <c r="I27" s="30"/>
      <c r="J27" s="29">
        <v>44480</v>
      </c>
      <c r="K27" s="45">
        <v>44481</v>
      </c>
      <c r="L27" s="32">
        <v>44482</v>
      </c>
      <c r="M27" s="45">
        <v>44483</v>
      </c>
      <c r="N27" s="29">
        <v>44484</v>
      </c>
      <c r="O27" s="45">
        <v>44485</v>
      </c>
      <c r="P27" s="45">
        <v>44486</v>
      </c>
      <c r="Q27" s="45"/>
      <c r="R27" s="29">
        <v>44515</v>
      </c>
      <c r="S27" s="45">
        <v>44516</v>
      </c>
      <c r="T27" s="32">
        <v>44517</v>
      </c>
      <c r="U27" s="31">
        <v>44518</v>
      </c>
      <c r="V27" s="29">
        <v>44519</v>
      </c>
      <c r="W27" s="45">
        <v>44520</v>
      </c>
      <c r="X27" s="45">
        <v>44521</v>
      </c>
      <c r="Y27" s="45"/>
      <c r="Z27" s="29">
        <v>44543</v>
      </c>
      <c r="AA27" s="45">
        <v>44544</v>
      </c>
      <c r="AB27" s="32">
        <v>44545</v>
      </c>
      <c r="AC27" s="31">
        <v>44546</v>
      </c>
      <c r="AD27" s="29">
        <v>44547</v>
      </c>
      <c r="AE27" s="45">
        <v>44548</v>
      </c>
      <c r="AF27" s="5">
        <v>44549</v>
      </c>
    </row>
    <row r="28" spans="2:32" ht="18" customHeight="1" x14ac:dyDescent="0.4">
      <c r="B28" s="29">
        <v>44459</v>
      </c>
      <c r="C28" s="30">
        <v>44460</v>
      </c>
      <c r="D28" s="32">
        <v>44461</v>
      </c>
      <c r="E28" s="31">
        <v>44462</v>
      </c>
      <c r="F28" s="29">
        <v>44463</v>
      </c>
      <c r="G28" s="30">
        <v>44464</v>
      </c>
      <c r="H28" s="30">
        <v>44465</v>
      </c>
      <c r="I28" s="30"/>
      <c r="J28" s="29">
        <v>44487</v>
      </c>
      <c r="K28" s="45">
        <v>44488</v>
      </c>
      <c r="L28" s="32">
        <v>44489</v>
      </c>
      <c r="M28" s="31">
        <v>44490</v>
      </c>
      <c r="N28" s="29">
        <v>44491</v>
      </c>
      <c r="O28" s="45">
        <v>44492</v>
      </c>
      <c r="P28" s="45">
        <v>44493</v>
      </c>
      <c r="Q28" s="45"/>
      <c r="R28" s="29">
        <v>44522</v>
      </c>
      <c r="S28" s="45">
        <v>44523</v>
      </c>
      <c r="T28" s="32">
        <v>44524</v>
      </c>
      <c r="U28" s="45">
        <v>44525</v>
      </c>
      <c r="V28" s="29">
        <v>44526</v>
      </c>
      <c r="W28" s="45">
        <v>44527</v>
      </c>
      <c r="X28" s="45">
        <v>44528</v>
      </c>
      <c r="Y28" s="45"/>
      <c r="Z28" s="29">
        <v>44550</v>
      </c>
      <c r="AA28" s="45">
        <v>44551</v>
      </c>
      <c r="AB28" s="32">
        <v>44552</v>
      </c>
      <c r="AC28" s="45">
        <v>44553</v>
      </c>
      <c r="AD28" s="29">
        <v>44554</v>
      </c>
      <c r="AE28" s="45">
        <v>44555</v>
      </c>
      <c r="AF28" s="5">
        <v>44556</v>
      </c>
    </row>
    <row r="29" spans="2:32" ht="18" customHeight="1" x14ac:dyDescent="0.4">
      <c r="B29" s="29">
        <v>44466</v>
      </c>
      <c r="C29" s="30">
        <v>44467</v>
      </c>
      <c r="D29" s="32">
        <v>44468</v>
      </c>
      <c r="E29" s="30">
        <v>44469</v>
      </c>
      <c r="F29" s="30">
        <v>44470</v>
      </c>
      <c r="G29" s="30">
        <v>44471</v>
      </c>
      <c r="H29" s="30">
        <v>44472</v>
      </c>
      <c r="I29" s="30"/>
      <c r="J29" s="29">
        <v>44494</v>
      </c>
      <c r="K29" s="45">
        <v>44495</v>
      </c>
      <c r="L29" s="32">
        <v>44496</v>
      </c>
      <c r="M29" s="45">
        <v>44497</v>
      </c>
      <c r="N29" s="29">
        <v>44498</v>
      </c>
      <c r="O29" s="45">
        <v>44499</v>
      </c>
      <c r="P29" s="45">
        <v>44500</v>
      </c>
      <c r="Q29" s="45"/>
      <c r="R29" s="29">
        <v>44529</v>
      </c>
      <c r="S29" s="45">
        <v>44530</v>
      </c>
      <c r="T29" s="45">
        <v>44531</v>
      </c>
      <c r="U29" s="45">
        <v>44532</v>
      </c>
      <c r="V29" s="45">
        <v>44533</v>
      </c>
      <c r="W29" s="45">
        <v>44534</v>
      </c>
      <c r="X29" s="45">
        <v>44535</v>
      </c>
      <c r="Y29" s="45"/>
      <c r="Z29" s="29">
        <v>44557</v>
      </c>
      <c r="AA29" s="45">
        <v>44558</v>
      </c>
      <c r="AB29" s="32">
        <v>44559</v>
      </c>
      <c r="AC29" s="31">
        <v>44560</v>
      </c>
      <c r="AD29" s="29">
        <v>44561</v>
      </c>
      <c r="AE29" s="45">
        <v>44562</v>
      </c>
      <c r="AF29" s="5">
        <v>44563</v>
      </c>
    </row>
    <row r="30" spans="2:32" ht="18" customHeight="1" x14ac:dyDescent="0.4">
      <c r="B30" s="30">
        <v>44473</v>
      </c>
      <c r="C30" s="30">
        <v>44474</v>
      </c>
      <c r="D30" s="30">
        <v>44475</v>
      </c>
      <c r="E30" s="30">
        <v>44476</v>
      </c>
      <c r="F30" s="30">
        <v>44477</v>
      </c>
      <c r="G30" s="30">
        <v>44478</v>
      </c>
      <c r="H30" s="30">
        <v>44479</v>
      </c>
      <c r="I30" s="30"/>
      <c r="J30" s="45">
        <v>44501</v>
      </c>
      <c r="K30" s="45">
        <v>44502</v>
      </c>
      <c r="L30" s="45">
        <v>44503</v>
      </c>
      <c r="M30" s="45">
        <v>44504</v>
      </c>
      <c r="N30" s="45">
        <v>44505</v>
      </c>
      <c r="O30" s="45">
        <v>44506</v>
      </c>
      <c r="P30" s="45">
        <v>44507</v>
      </c>
      <c r="Q30" s="45"/>
      <c r="R30" s="45">
        <v>44536</v>
      </c>
      <c r="S30" s="45">
        <v>44537</v>
      </c>
      <c r="T30" s="45">
        <v>44538</v>
      </c>
      <c r="U30" s="45">
        <v>44539</v>
      </c>
      <c r="V30" s="45">
        <v>44540</v>
      </c>
      <c r="W30" s="45">
        <v>44541</v>
      </c>
      <c r="X30" s="45">
        <v>44542</v>
      </c>
      <c r="Y30" s="45"/>
      <c r="Z30" s="45">
        <v>44564</v>
      </c>
      <c r="AA30" s="45">
        <v>44565</v>
      </c>
      <c r="AB30" s="45">
        <v>44566</v>
      </c>
      <c r="AC30" s="30">
        <v>44567</v>
      </c>
      <c r="AD30" s="45">
        <v>44568</v>
      </c>
      <c r="AE30" s="45">
        <v>44569</v>
      </c>
      <c r="AF30" s="5">
        <v>44570</v>
      </c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E6:H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83" priority="12">
      <formula>MONTH(B9)&lt;&gt;MONTH($B$11)</formula>
    </cfRule>
  </conditionalFormatting>
  <conditionalFormatting sqref="J9:Q14">
    <cfRule type="expression" dxfId="82" priority="11">
      <formula>MONTH(J9)&lt;&gt;MONTH($J$11)</formula>
    </cfRule>
  </conditionalFormatting>
  <conditionalFormatting sqref="R9:Y14">
    <cfRule type="expression" dxfId="81" priority="10">
      <formula>MONTH(R9)&lt;&gt;MONTH($R$11)</formula>
    </cfRule>
  </conditionalFormatting>
  <conditionalFormatting sqref="Z9:AF14">
    <cfRule type="expression" dxfId="80" priority="9">
      <formula>MONTH(Z9)&lt;&gt;MONTH($Z$11)</formula>
    </cfRule>
  </conditionalFormatting>
  <conditionalFormatting sqref="B17:I22">
    <cfRule type="expression" dxfId="79" priority="8">
      <formula>MONTH(B17)&lt;&gt;MONTH($B$19)</formula>
    </cfRule>
  </conditionalFormatting>
  <conditionalFormatting sqref="J17:Q22">
    <cfRule type="expression" dxfId="78" priority="7">
      <formula>MONTH(J17)&lt;&gt;MONTH($J$19)</formula>
    </cfRule>
  </conditionalFormatting>
  <conditionalFormatting sqref="R17:Y22">
    <cfRule type="expression" dxfId="77" priority="6">
      <formula>MONTH(R17)&lt;&gt;MONTH($R$19)</formula>
    </cfRule>
  </conditionalFormatting>
  <conditionalFormatting sqref="Z17:AF22">
    <cfRule type="expression" dxfId="76" priority="5">
      <formula>MONTH(Z17)&lt;&gt;MONTH($Z$19)</formula>
    </cfRule>
  </conditionalFormatting>
  <conditionalFormatting sqref="B25:I30">
    <cfRule type="expression" dxfId="75" priority="4">
      <formula>MONTH(B25)&lt;&gt;MONTH($B$27)</formula>
    </cfRule>
  </conditionalFormatting>
  <conditionalFormatting sqref="J25:Q30">
    <cfRule type="expression" dxfId="74" priority="3">
      <formula>MONTH(J25)&lt;&gt;MONTH($J$27)</formula>
    </cfRule>
  </conditionalFormatting>
  <conditionalFormatting sqref="R25:Y30">
    <cfRule type="expression" dxfId="73" priority="2">
      <formula>MONTH(R25)&lt;&gt;MONTH($R$27)</formula>
    </cfRule>
  </conditionalFormatting>
  <conditionalFormatting sqref="Z25:AF30">
    <cfRule type="expression" dxfId="7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700-000000000000}"/>
    <dataValidation allowBlank="1" showInputMessage="1" showErrorMessage="1" prompt="Dani u tjedan za mjesec iz ćelije iznad ove navedeni su u rasponu ćelija od I4 do O4" sqref="J8" xr:uid="{00000000-0002-0000-0700-000001000000}"/>
    <dataValidation allowBlank="1" showInputMessage="1" showErrorMessage="1" prompt="Dani u tjedan za mjesec iz ćelije iznad ove navedeni su u rasponu ćelija od P4 do V4" sqref="R8" xr:uid="{00000000-0002-0000-0700-000002000000}"/>
    <dataValidation allowBlank="1" showInputMessage="1" showErrorMessage="1" prompt="Dani u tjedan za mjesec iz ćelije iznad ove navedeni su u rasponu ćelija od W4 do AC4" sqref="Z8" xr:uid="{00000000-0002-0000-0700-000003000000}"/>
    <dataValidation allowBlank="1" showInputMessage="1" showErrorMessage="1" prompt="Dani u tjedan za mjesec iz ćelije iznad ove navedeni su u rasponu ćelija od B12 do H12" sqref="B16" xr:uid="{00000000-0002-0000-0700-000004000000}"/>
    <dataValidation allowBlank="1" showInputMessage="1" showErrorMessage="1" prompt="Dani u tjedan za mjesec iz ćelije iznad ove navedeni su u rasponu ćelija od I12 do O12" sqref="J16" xr:uid="{00000000-0002-0000-0700-000005000000}"/>
    <dataValidation allowBlank="1" showInputMessage="1" showErrorMessage="1" prompt="Dani u tjedan za mjesec iz ćelije iznad ove navedeni su u rasponu ćelija od P12 do V12" sqref="R16" xr:uid="{00000000-0002-0000-0700-000006000000}"/>
    <dataValidation allowBlank="1" showInputMessage="1" showErrorMessage="1" prompt="Dani u tjedan za mjesec iz ćelije iznad ove navedeni su u rasponu ćelija od W12 do AC12" sqref="Z16" xr:uid="{00000000-0002-0000-0700-000007000000}"/>
    <dataValidation allowBlank="1" showInputMessage="1" showErrorMessage="1" prompt="Dani u tjedan za mjesec iz ćelije iznad ove navedeni su u rasponu ćelija od B20 do H20" sqref="B24" xr:uid="{00000000-0002-0000-0700-000008000000}"/>
    <dataValidation allowBlank="1" showInputMessage="1" showErrorMessage="1" prompt="Dani u tjedan za mjesec iz ćelije iznad ove navedeni su u rasponu ćelija od I20 do O20" sqref="J24" xr:uid="{00000000-0002-0000-0700-000009000000}"/>
    <dataValidation allowBlank="1" showInputMessage="1" showErrorMessage="1" prompt="Dani u tjedan za mjesec iz ćelije iznad ove navedeni su u rasponu ćelija od P20 do V20" sqref="R24" xr:uid="{00000000-0002-0000-0700-00000A000000}"/>
    <dataValidation allowBlank="1" showInputMessage="1" showErrorMessage="1" prompt="Dani u tjedan za mjesec iz ćelije iznad ove navedeni su u rasponu ćelija od W20 do AC20" sqref="Z24" xr:uid="{00000000-0002-0000-07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7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7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7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7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7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7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7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7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7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7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7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700-000017000000}"/>
    <dataValidation allowBlank="1" showInputMessage="1" showErrorMessage="1" prompt="U ovu ćeliju unesite godinu. Kalendarski se datumi automatski ažuriraju u ćelijama od B3 do AC26" sqref="B2:AF2 B3:B6" xr:uid="{00000000-0002-0000-0700-000018000000}"/>
    <dataValidation allowBlank="1" showInputMessage="1" showErrorMessage="1" prompt="Odaberite prvi dan u tjednu u ćeliji s desne strane, kalendarsku godinu u ćeliji ispod ove" sqref="B1:K1" xr:uid="{00000000-0002-0000-07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7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7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/>
    <pageSetUpPr autoPageBreaks="0" fitToPage="1"/>
  </sheetPr>
  <dimension ref="A1:AN30"/>
  <sheetViews>
    <sheetView showGridLines="0" topLeftCell="A8" zoomScaleNormal="100" workbookViewId="0">
      <selection activeCell="K37" sqref="K37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68"/>
      <c r="B1" s="118" t="s">
        <v>0</v>
      </c>
      <c r="C1" s="118"/>
      <c r="D1" s="118"/>
      <c r="E1" s="118"/>
      <c r="F1" s="118"/>
      <c r="G1" s="118"/>
      <c r="H1" s="118"/>
      <c r="I1" s="118"/>
      <c r="J1" s="118"/>
      <c r="K1" s="118"/>
      <c r="L1" s="121" t="s">
        <v>2</v>
      </c>
      <c r="M1" s="121"/>
      <c r="N1" s="121"/>
      <c r="O1" s="121"/>
      <c r="P1" s="121"/>
      <c r="Q1" s="69"/>
      <c r="R1" s="120" t="s">
        <v>1</v>
      </c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</row>
    <row r="2" spans="1:40" ht="50.25" customHeight="1" x14ac:dyDescent="0.45">
      <c r="A2" s="3"/>
      <c r="B2" s="117">
        <v>2021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</row>
    <row r="3" spans="1:40" ht="50.25" customHeight="1" x14ac:dyDescent="0.4">
      <c r="A3" s="3"/>
      <c r="B3" s="122" t="s">
        <v>3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51"/>
    </row>
    <row r="4" spans="1:40" ht="35.1" customHeight="1" x14ac:dyDescent="0.4">
      <c r="A4" s="3"/>
      <c r="B4" s="70"/>
      <c r="C4" s="70"/>
      <c r="D4" s="129" t="s">
        <v>22</v>
      </c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70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23" t="s">
        <v>24</v>
      </c>
      <c r="M6" s="123"/>
      <c r="N6" s="123"/>
      <c r="O6" s="123"/>
      <c r="P6" s="123"/>
      <c r="Q6" s="71"/>
      <c r="R6" s="8"/>
      <c r="S6" s="10"/>
      <c r="T6" s="123" t="s">
        <v>21</v>
      </c>
      <c r="U6" s="123"/>
      <c r="V6" s="123"/>
      <c r="W6" s="123"/>
      <c r="X6" s="123"/>
      <c r="Y6" s="71"/>
      <c r="Z6" s="8"/>
      <c r="AA6" s="104"/>
      <c r="AB6" s="8"/>
      <c r="AC6" s="132" t="s">
        <v>31</v>
      </c>
      <c r="AD6" s="132"/>
      <c r="AE6" s="132"/>
      <c r="AF6" s="132"/>
    </row>
    <row r="7" spans="1:40" ht="31.5" customHeight="1" x14ac:dyDescent="0.4">
      <c r="B7" s="119" t="str">
        <f>MonthHeaders</f>
        <v>SIJEČANJ</v>
      </c>
      <c r="C7" s="119"/>
      <c r="D7" s="119"/>
      <c r="E7" s="119"/>
      <c r="F7" s="119"/>
      <c r="G7" s="119"/>
      <c r="H7" s="119"/>
      <c r="I7" s="67"/>
      <c r="J7" s="119" t="str">
        <f>MonthHeaders</f>
        <v>VELJAČA</v>
      </c>
      <c r="K7" s="119"/>
      <c r="L7" s="119"/>
      <c r="M7" s="119"/>
      <c r="N7" s="119"/>
      <c r="O7" s="119"/>
      <c r="P7" s="119"/>
      <c r="Q7" s="67"/>
      <c r="R7" s="119" t="str">
        <f>MonthHeaders</f>
        <v>OŽUJAK</v>
      </c>
      <c r="S7" s="119"/>
      <c r="T7" s="119"/>
      <c r="U7" s="119"/>
      <c r="V7" s="119"/>
      <c r="W7" s="119"/>
      <c r="X7" s="119"/>
      <c r="Y7" s="67"/>
      <c r="Z7" s="119" t="str">
        <f>MonthHeaders</f>
        <v>TRAVANJ</v>
      </c>
      <c r="AA7" s="119"/>
      <c r="AB7" s="119"/>
      <c r="AC7" s="119"/>
      <c r="AD7" s="119"/>
      <c r="AE7" s="119"/>
      <c r="AF7" s="119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53">
        <f t="array" ref="B9:H14">Sij</f>
        <v>44193</v>
      </c>
      <c r="C9" s="53">
        <v>44194</v>
      </c>
      <c r="D9" s="15">
        <v>44195</v>
      </c>
      <c r="E9" s="15">
        <v>44196</v>
      </c>
      <c r="F9" s="15">
        <v>44197</v>
      </c>
      <c r="G9" s="15">
        <v>44198</v>
      </c>
      <c r="H9" s="53">
        <v>44199</v>
      </c>
      <c r="I9" s="53"/>
      <c r="J9" s="53">
        <f t="array" ref="J9:P14">Velj</f>
        <v>44228</v>
      </c>
      <c r="K9" s="53">
        <v>44229</v>
      </c>
      <c r="L9" s="53">
        <v>44230</v>
      </c>
      <c r="M9" s="53">
        <v>44231</v>
      </c>
      <c r="N9" s="50">
        <v>44232</v>
      </c>
      <c r="O9" s="53">
        <v>44233</v>
      </c>
      <c r="P9" s="53">
        <v>44234</v>
      </c>
      <c r="Q9" s="53"/>
      <c r="R9" s="53">
        <f t="array" ref="R9:X14">Ožu</f>
        <v>44256</v>
      </c>
      <c r="S9" s="53">
        <v>44257</v>
      </c>
      <c r="T9" s="53">
        <v>44258</v>
      </c>
      <c r="U9" s="53">
        <v>44259</v>
      </c>
      <c r="V9" s="50">
        <v>44260</v>
      </c>
      <c r="W9" s="53">
        <v>44261</v>
      </c>
      <c r="X9" s="53">
        <v>44262</v>
      </c>
      <c r="Y9" s="53"/>
      <c r="Z9" s="53">
        <f t="array" ref="Z9:AF14">Tra</f>
        <v>44284</v>
      </c>
      <c r="AA9" s="53">
        <v>44285</v>
      </c>
      <c r="AB9" s="15">
        <v>44286</v>
      </c>
      <c r="AC9" s="53">
        <v>44287</v>
      </c>
      <c r="AD9" s="50">
        <v>44288</v>
      </c>
      <c r="AE9" s="53">
        <v>44289</v>
      </c>
      <c r="AF9" s="53">
        <v>44290</v>
      </c>
      <c r="AG9" s="56"/>
      <c r="AH9" s="51"/>
      <c r="AN9" s="51"/>
    </row>
    <row r="10" spans="1:40" ht="18" customHeight="1" x14ac:dyDescent="0.4">
      <c r="B10" s="49">
        <v>44200</v>
      </c>
      <c r="C10" s="53">
        <v>44201</v>
      </c>
      <c r="D10" s="15">
        <v>44202</v>
      </c>
      <c r="E10" s="15">
        <v>44203</v>
      </c>
      <c r="F10" s="50">
        <v>44204</v>
      </c>
      <c r="G10" s="15">
        <v>44205</v>
      </c>
      <c r="H10" s="53">
        <v>44206</v>
      </c>
      <c r="I10" s="53"/>
      <c r="J10" s="49">
        <v>44235</v>
      </c>
      <c r="K10" s="53">
        <v>44236</v>
      </c>
      <c r="L10" s="15">
        <v>44237</v>
      </c>
      <c r="M10" s="53">
        <v>44238</v>
      </c>
      <c r="N10" s="15">
        <v>44239</v>
      </c>
      <c r="O10" s="53">
        <v>44240</v>
      </c>
      <c r="P10" s="53">
        <v>44241</v>
      </c>
      <c r="Q10" s="53"/>
      <c r="R10" s="49">
        <v>44263</v>
      </c>
      <c r="S10" s="53">
        <v>44264</v>
      </c>
      <c r="T10" s="15">
        <v>44265</v>
      </c>
      <c r="U10" s="53">
        <v>44266</v>
      </c>
      <c r="V10" s="15">
        <v>44267</v>
      </c>
      <c r="W10" s="53">
        <v>44268</v>
      </c>
      <c r="X10" s="53">
        <v>44269</v>
      </c>
      <c r="Y10" s="53"/>
      <c r="Z10" s="49">
        <v>44291</v>
      </c>
      <c r="AA10" s="53">
        <v>44292</v>
      </c>
      <c r="AB10" s="101">
        <v>44293</v>
      </c>
      <c r="AC10" s="53">
        <v>44294</v>
      </c>
      <c r="AD10" s="15">
        <v>44295</v>
      </c>
      <c r="AE10" s="53">
        <v>44296</v>
      </c>
      <c r="AF10" s="53">
        <v>44297</v>
      </c>
      <c r="AG10" s="56"/>
      <c r="AH10" s="51"/>
    </row>
    <row r="11" spans="1:40" ht="18" customHeight="1" x14ac:dyDescent="0.4">
      <c r="B11" s="49">
        <v>44207</v>
      </c>
      <c r="C11" s="53">
        <v>44208</v>
      </c>
      <c r="D11" s="15">
        <v>44209</v>
      </c>
      <c r="E11" s="15">
        <v>44210</v>
      </c>
      <c r="F11" s="15">
        <v>44211</v>
      </c>
      <c r="G11" s="15">
        <v>44212</v>
      </c>
      <c r="H11" s="53">
        <v>44213</v>
      </c>
      <c r="I11" s="53"/>
      <c r="J11" s="49">
        <v>44242</v>
      </c>
      <c r="K11" s="53">
        <v>44243</v>
      </c>
      <c r="L11" s="15">
        <v>44244</v>
      </c>
      <c r="M11" s="53">
        <v>44245</v>
      </c>
      <c r="N11" s="50">
        <v>44246</v>
      </c>
      <c r="O11" s="53">
        <v>44247</v>
      </c>
      <c r="P11" s="53">
        <v>44248</v>
      </c>
      <c r="Q11" s="53"/>
      <c r="R11" s="49">
        <v>44270</v>
      </c>
      <c r="S11" s="53">
        <v>44271</v>
      </c>
      <c r="T11" s="15">
        <v>44272</v>
      </c>
      <c r="U11" s="53">
        <v>44273</v>
      </c>
      <c r="V11" s="50">
        <v>44274</v>
      </c>
      <c r="W11" s="53">
        <v>44275</v>
      </c>
      <c r="X11" s="53">
        <v>44276</v>
      </c>
      <c r="Y11" s="53"/>
      <c r="Z11" s="49">
        <v>44298</v>
      </c>
      <c r="AA11" s="53">
        <v>44299</v>
      </c>
      <c r="AB11" s="15">
        <v>44300</v>
      </c>
      <c r="AC11" s="53">
        <v>44301</v>
      </c>
      <c r="AD11" s="50">
        <v>44302</v>
      </c>
      <c r="AE11" s="53">
        <v>44303</v>
      </c>
      <c r="AF11" s="53">
        <v>44304</v>
      </c>
      <c r="AG11" s="56"/>
      <c r="AH11" s="51"/>
    </row>
    <row r="12" spans="1:40" ht="18" customHeight="1" x14ac:dyDescent="0.4">
      <c r="B12" s="49">
        <v>44214</v>
      </c>
      <c r="C12" s="53">
        <v>44215</v>
      </c>
      <c r="D12" s="15">
        <v>44216</v>
      </c>
      <c r="E12" s="15">
        <v>44217</v>
      </c>
      <c r="F12" s="50">
        <v>44218</v>
      </c>
      <c r="G12" s="15">
        <v>44219</v>
      </c>
      <c r="H12" s="53">
        <v>44220</v>
      </c>
      <c r="I12" s="53"/>
      <c r="J12" s="49">
        <v>44249</v>
      </c>
      <c r="K12" s="53">
        <v>44250</v>
      </c>
      <c r="L12" s="15">
        <v>44251</v>
      </c>
      <c r="M12" s="53">
        <v>44252</v>
      </c>
      <c r="N12" s="15">
        <v>44253</v>
      </c>
      <c r="O12" s="53">
        <v>44254</v>
      </c>
      <c r="P12" s="53">
        <v>44255</v>
      </c>
      <c r="Q12" s="53"/>
      <c r="R12" s="49">
        <v>44277</v>
      </c>
      <c r="S12" s="53">
        <v>44278</v>
      </c>
      <c r="T12" s="15">
        <v>44279</v>
      </c>
      <c r="U12" s="53">
        <v>44280</v>
      </c>
      <c r="V12" s="15">
        <v>44281</v>
      </c>
      <c r="W12" s="53">
        <v>44282</v>
      </c>
      <c r="X12" s="53">
        <v>44283</v>
      </c>
      <c r="Y12" s="53"/>
      <c r="Z12" s="49">
        <v>44305</v>
      </c>
      <c r="AA12" s="53">
        <v>44306</v>
      </c>
      <c r="AB12" s="101">
        <v>44307</v>
      </c>
      <c r="AC12" s="53">
        <v>44308</v>
      </c>
      <c r="AD12" s="15">
        <v>44309</v>
      </c>
      <c r="AE12" s="53">
        <v>44310</v>
      </c>
      <c r="AF12" s="53">
        <v>44311</v>
      </c>
      <c r="AG12" s="56"/>
      <c r="AH12" s="51"/>
    </row>
    <row r="13" spans="1:40" ht="18" customHeight="1" x14ac:dyDescent="0.4">
      <c r="B13" s="49">
        <v>44221</v>
      </c>
      <c r="C13" s="53">
        <v>44222</v>
      </c>
      <c r="D13" s="15">
        <v>44223</v>
      </c>
      <c r="E13" s="15">
        <v>44224</v>
      </c>
      <c r="F13" s="15">
        <v>44225</v>
      </c>
      <c r="G13" s="15">
        <v>44226</v>
      </c>
      <c r="H13" s="53">
        <v>44227</v>
      </c>
      <c r="I13" s="53"/>
      <c r="J13" s="53">
        <v>44256</v>
      </c>
      <c r="K13" s="53">
        <v>44257</v>
      </c>
      <c r="L13" s="15">
        <v>44258</v>
      </c>
      <c r="M13" s="53">
        <v>44259</v>
      </c>
      <c r="N13" s="15">
        <v>44260</v>
      </c>
      <c r="O13" s="53">
        <v>44261</v>
      </c>
      <c r="P13" s="53">
        <v>44262</v>
      </c>
      <c r="Q13" s="53"/>
      <c r="R13" s="49">
        <v>44284</v>
      </c>
      <c r="S13" s="53">
        <v>44285</v>
      </c>
      <c r="T13" s="15">
        <v>44286</v>
      </c>
      <c r="U13" s="53">
        <v>44287</v>
      </c>
      <c r="V13" s="15">
        <v>44288</v>
      </c>
      <c r="W13" s="53">
        <v>44289</v>
      </c>
      <c r="X13" s="53">
        <v>44290</v>
      </c>
      <c r="Y13" s="53"/>
      <c r="Z13" s="49">
        <v>44312</v>
      </c>
      <c r="AA13" s="53">
        <v>44313</v>
      </c>
      <c r="AB13" s="15">
        <v>44314</v>
      </c>
      <c r="AC13" s="53">
        <v>44315</v>
      </c>
      <c r="AD13" s="50">
        <v>44316</v>
      </c>
      <c r="AE13" s="53">
        <v>44317</v>
      </c>
      <c r="AF13" s="53">
        <v>44318</v>
      </c>
      <c r="AG13" s="56"/>
      <c r="AH13" s="51"/>
    </row>
    <row r="14" spans="1:40" ht="18" customHeight="1" x14ac:dyDescent="0.4">
      <c r="B14" s="53">
        <v>44228</v>
      </c>
      <c r="C14" s="53">
        <v>44229</v>
      </c>
      <c r="D14" s="53">
        <v>44230</v>
      </c>
      <c r="E14" s="53">
        <v>44231</v>
      </c>
      <c r="F14" s="53">
        <v>44232</v>
      </c>
      <c r="G14" s="53">
        <v>44233</v>
      </c>
      <c r="H14" s="53">
        <v>44234</v>
      </c>
      <c r="I14" s="53"/>
      <c r="J14" s="53">
        <v>44263</v>
      </c>
      <c r="K14" s="53">
        <v>44264</v>
      </c>
      <c r="L14" s="53">
        <v>44265</v>
      </c>
      <c r="M14" s="53">
        <v>44266</v>
      </c>
      <c r="N14" s="53">
        <v>44267</v>
      </c>
      <c r="O14" s="53">
        <v>44268</v>
      </c>
      <c r="P14" s="53">
        <v>44269</v>
      </c>
      <c r="Q14" s="53"/>
      <c r="R14" s="53">
        <v>44291</v>
      </c>
      <c r="S14" s="53">
        <v>44292</v>
      </c>
      <c r="T14" s="53">
        <v>44293</v>
      </c>
      <c r="U14" s="53">
        <v>44294</v>
      </c>
      <c r="V14" s="53">
        <v>44295</v>
      </c>
      <c r="W14" s="53">
        <v>44296</v>
      </c>
      <c r="X14" s="53">
        <v>44297</v>
      </c>
      <c r="Y14" s="53"/>
      <c r="Z14" s="53">
        <v>44319</v>
      </c>
      <c r="AA14" s="53">
        <v>44320</v>
      </c>
      <c r="AB14" s="53">
        <v>44321</v>
      </c>
      <c r="AC14" s="53">
        <v>44322</v>
      </c>
      <c r="AD14" s="15">
        <v>44323</v>
      </c>
      <c r="AE14" s="53">
        <v>44324</v>
      </c>
      <c r="AF14" s="53">
        <v>44325</v>
      </c>
      <c r="AG14" s="56"/>
      <c r="AH14" s="51"/>
    </row>
    <row r="15" spans="1:40" ht="31.5" customHeight="1" x14ac:dyDescent="0.4">
      <c r="B15" s="133" t="str">
        <f>MonthHeaders</f>
        <v>SVIBANJ</v>
      </c>
      <c r="C15" s="133"/>
      <c r="D15" s="133"/>
      <c r="E15" s="133"/>
      <c r="F15" s="133"/>
      <c r="G15" s="133"/>
      <c r="H15" s="133"/>
      <c r="I15" s="72"/>
      <c r="J15" s="133" t="str">
        <f>MonthHeaders</f>
        <v>LIPANJ</v>
      </c>
      <c r="K15" s="133"/>
      <c r="L15" s="133"/>
      <c r="M15" s="133"/>
      <c r="N15" s="133"/>
      <c r="O15" s="133"/>
      <c r="P15" s="133"/>
      <c r="Q15" s="72"/>
      <c r="R15" s="133" t="str">
        <f>MonthHeaders</f>
        <v>SRPANJ</v>
      </c>
      <c r="S15" s="133"/>
      <c r="T15" s="133"/>
      <c r="U15" s="133"/>
      <c r="V15" s="133"/>
      <c r="W15" s="133"/>
      <c r="X15" s="133"/>
      <c r="Y15" s="72"/>
      <c r="Z15" s="133" t="str">
        <f>MonthHeaders</f>
        <v>KOLOVOZ</v>
      </c>
      <c r="AA15" s="133"/>
      <c r="AB15" s="133"/>
      <c r="AC15" s="133"/>
      <c r="AD15" s="133"/>
      <c r="AE15" s="133"/>
      <c r="AF15" s="133"/>
      <c r="AG15" s="51"/>
      <c r="AH15" s="51"/>
      <c r="AL15" s="33"/>
    </row>
    <row r="16" spans="1:40" ht="18" customHeight="1" x14ac:dyDescent="0.4">
      <c r="B16" s="58" t="str">
        <f t="array" ref="B16:H16">DayHeaders</f>
        <v>po</v>
      </c>
      <c r="C16" s="58" t="str">
        <v>ut</v>
      </c>
      <c r="D16" s="58" t="str">
        <v>sr</v>
      </c>
      <c r="E16" s="58" t="str">
        <v>če</v>
      </c>
      <c r="F16" s="58" t="str">
        <v>pe</v>
      </c>
      <c r="G16" s="58" t="str">
        <v>su</v>
      </c>
      <c r="H16" s="58" t="str">
        <v>ne</v>
      </c>
      <c r="I16" s="58"/>
      <c r="J16" s="58" t="str">
        <f t="array" ref="J16:P16">DayHeaders</f>
        <v>po</v>
      </c>
      <c r="K16" s="58" t="str">
        <v>ut</v>
      </c>
      <c r="L16" s="58" t="str">
        <v>sr</v>
      </c>
      <c r="M16" s="58" t="str">
        <v>če</v>
      </c>
      <c r="N16" s="58" t="str">
        <v>pe</v>
      </c>
      <c r="O16" s="58" t="str">
        <v>su</v>
      </c>
      <c r="P16" s="58" t="str">
        <v>ne</v>
      </c>
      <c r="Q16" s="58"/>
      <c r="R16" s="58" t="str">
        <f t="array" ref="R16:X16">DayHeaders</f>
        <v>po</v>
      </c>
      <c r="S16" s="58" t="str">
        <v>ut</v>
      </c>
      <c r="T16" s="58" t="str">
        <v>sr</v>
      </c>
      <c r="U16" s="58" t="str">
        <v>če</v>
      </c>
      <c r="V16" s="58" t="str">
        <v>pe</v>
      </c>
      <c r="W16" s="58" t="str">
        <v>su</v>
      </c>
      <c r="X16" s="58" t="str">
        <v>ne</v>
      </c>
      <c r="Y16" s="58"/>
      <c r="Z16" s="58" t="str">
        <f t="array" ref="Z16:AF16">DayHeaders</f>
        <v>po</v>
      </c>
      <c r="AA16" s="58" t="str">
        <v>ut</v>
      </c>
      <c r="AB16" s="58" t="str">
        <v>sr</v>
      </c>
      <c r="AC16" s="58" t="str">
        <v>če</v>
      </c>
      <c r="AD16" s="58" t="str">
        <v>pe</v>
      </c>
      <c r="AE16" s="58" t="str">
        <v>su</v>
      </c>
      <c r="AF16" s="58" t="str">
        <v>ne</v>
      </c>
      <c r="AG16" s="51"/>
      <c r="AH16" s="51"/>
    </row>
    <row r="17" spans="2:34" ht="18" customHeight="1" x14ac:dyDescent="0.4">
      <c r="B17" s="59">
        <f t="array" ref="B17:H22">Svi</f>
        <v>44312</v>
      </c>
      <c r="C17" s="59">
        <v>44313</v>
      </c>
      <c r="D17" s="59">
        <v>44314</v>
      </c>
      <c r="E17" s="60">
        <v>44315</v>
      </c>
      <c r="F17" s="15">
        <v>44316</v>
      </c>
      <c r="G17" s="60">
        <v>44317</v>
      </c>
      <c r="H17" s="59">
        <v>44318</v>
      </c>
      <c r="I17" s="59"/>
      <c r="J17" s="43">
        <f t="array" ref="J17:P22">Lip</f>
        <v>44347</v>
      </c>
      <c r="K17" s="59">
        <v>44348</v>
      </c>
      <c r="L17" s="102">
        <v>44349</v>
      </c>
      <c r="M17" s="59">
        <v>44350</v>
      </c>
      <c r="N17" s="14">
        <v>44351</v>
      </c>
      <c r="O17" s="60">
        <v>44352</v>
      </c>
      <c r="P17" s="59">
        <v>44353</v>
      </c>
      <c r="Q17" s="59"/>
      <c r="R17" s="53">
        <f t="array" ref="R17:X22">Srp</f>
        <v>44375</v>
      </c>
      <c r="S17" s="59">
        <v>44376</v>
      </c>
      <c r="T17" s="14">
        <v>44377</v>
      </c>
      <c r="U17" s="60">
        <v>44378</v>
      </c>
      <c r="V17" s="15">
        <v>44379</v>
      </c>
      <c r="W17" s="60">
        <v>44380</v>
      </c>
      <c r="X17" s="59">
        <v>44381</v>
      </c>
      <c r="Y17" s="59"/>
      <c r="Z17" s="59">
        <f t="array" ref="Z17:AF22">Kol</f>
        <v>44403</v>
      </c>
      <c r="AA17" s="59">
        <v>44404</v>
      </c>
      <c r="AB17" s="59">
        <v>44405</v>
      </c>
      <c r="AC17" s="59">
        <v>44406</v>
      </c>
      <c r="AD17" s="59">
        <v>44407</v>
      </c>
      <c r="AE17" s="59">
        <v>44408</v>
      </c>
      <c r="AF17" s="59">
        <v>44409</v>
      </c>
      <c r="AG17" s="51"/>
      <c r="AH17" s="51"/>
    </row>
    <row r="18" spans="2:34" ht="18" customHeight="1" x14ac:dyDescent="0.4">
      <c r="B18" s="49">
        <v>44319</v>
      </c>
      <c r="C18" s="59">
        <v>44320</v>
      </c>
      <c r="D18" s="102">
        <v>44321</v>
      </c>
      <c r="E18" s="60">
        <v>44322</v>
      </c>
      <c r="F18" s="15">
        <v>44323</v>
      </c>
      <c r="G18" s="60">
        <v>44324</v>
      </c>
      <c r="H18" s="59">
        <v>44325</v>
      </c>
      <c r="I18" s="59"/>
      <c r="J18" s="49">
        <v>44354</v>
      </c>
      <c r="K18" s="59">
        <v>44355</v>
      </c>
      <c r="L18" s="14">
        <v>44356</v>
      </c>
      <c r="M18" s="60">
        <v>44357</v>
      </c>
      <c r="N18" s="50">
        <v>44358</v>
      </c>
      <c r="O18" s="60">
        <v>44359</v>
      </c>
      <c r="P18" s="59">
        <v>44360</v>
      </c>
      <c r="Q18" s="59"/>
      <c r="R18" s="49">
        <v>44382</v>
      </c>
      <c r="S18" s="59">
        <v>44383</v>
      </c>
      <c r="T18" s="14">
        <v>44384</v>
      </c>
      <c r="U18" s="60">
        <v>44385</v>
      </c>
      <c r="V18" s="50">
        <v>44386</v>
      </c>
      <c r="W18" s="60">
        <v>44387</v>
      </c>
      <c r="X18" s="59">
        <v>44388</v>
      </c>
      <c r="Y18" s="59"/>
      <c r="Z18" s="43">
        <v>44410</v>
      </c>
      <c r="AA18" s="59">
        <v>44411</v>
      </c>
      <c r="AB18" s="14">
        <v>44412</v>
      </c>
      <c r="AC18" s="59">
        <v>44413</v>
      </c>
      <c r="AD18" s="46">
        <v>44414</v>
      </c>
      <c r="AE18" s="59">
        <v>44415</v>
      </c>
      <c r="AF18" s="59">
        <v>44416</v>
      </c>
      <c r="AG18" s="51"/>
      <c r="AH18" s="51"/>
    </row>
    <row r="19" spans="2:34" ht="18" customHeight="1" x14ac:dyDescent="0.4">
      <c r="B19" s="49">
        <v>44326</v>
      </c>
      <c r="C19" s="59">
        <v>44327</v>
      </c>
      <c r="D19" s="14">
        <v>44328</v>
      </c>
      <c r="E19" s="11">
        <v>44329</v>
      </c>
      <c r="F19" s="50">
        <v>44330</v>
      </c>
      <c r="G19" s="60">
        <v>44331</v>
      </c>
      <c r="H19" s="59">
        <v>44332</v>
      </c>
      <c r="I19" s="59"/>
      <c r="J19" s="49">
        <v>44361</v>
      </c>
      <c r="K19" s="59">
        <v>44362</v>
      </c>
      <c r="L19" s="102">
        <v>44363</v>
      </c>
      <c r="M19" s="60">
        <v>44364</v>
      </c>
      <c r="N19" s="15">
        <v>44365</v>
      </c>
      <c r="O19" s="60">
        <v>44366</v>
      </c>
      <c r="P19" s="59">
        <v>44367</v>
      </c>
      <c r="Q19" s="59"/>
      <c r="R19" s="49">
        <v>44389</v>
      </c>
      <c r="S19" s="59">
        <v>44390</v>
      </c>
      <c r="T19" s="102">
        <v>44391</v>
      </c>
      <c r="U19" s="60">
        <v>44392</v>
      </c>
      <c r="V19" s="15">
        <v>44393</v>
      </c>
      <c r="W19" s="60">
        <v>44394</v>
      </c>
      <c r="X19" s="59">
        <v>44395</v>
      </c>
      <c r="Y19" s="59"/>
      <c r="Z19" s="43">
        <v>44417</v>
      </c>
      <c r="AA19" s="59">
        <v>44418</v>
      </c>
      <c r="AB19" s="102">
        <v>44419</v>
      </c>
      <c r="AC19" s="59">
        <v>44420</v>
      </c>
      <c r="AD19" s="14">
        <v>44421</v>
      </c>
      <c r="AE19" s="59">
        <v>44422</v>
      </c>
      <c r="AF19" s="59">
        <v>44423</v>
      </c>
      <c r="AG19" s="51"/>
      <c r="AH19" s="51"/>
    </row>
    <row r="20" spans="2:34" ht="18" customHeight="1" x14ac:dyDescent="0.4">
      <c r="B20" s="49">
        <v>44333</v>
      </c>
      <c r="C20" s="59">
        <v>44334</v>
      </c>
      <c r="D20" s="102">
        <v>44335</v>
      </c>
      <c r="E20" s="60">
        <v>44336</v>
      </c>
      <c r="F20" s="15">
        <v>44337</v>
      </c>
      <c r="G20" s="60">
        <v>44338</v>
      </c>
      <c r="H20" s="59">
        <v>44339</v>
      </c>
      <c r="I20" s="59"/>
      <c r="J20" s="49">
        <v>44368</v>
      </c>
      <c r="K20" s="59">
        <v>44369</v>
      </c>
      <c r="L20" s="14">
        <v>44370</v>
      </c>
      <c r="M20" s="60">
        <v>44371</v>
      </c>
      <c r="N20" s="50">
        <v>44372</v>
      </c>
      <c r="O20" s="60">
        <v>44373</v>
      </c>
      <c r="P20" s="59">
        <v>44374</v>
      </c>
      <c r="Q20" s="59"/>
      <c r="R20" s="49">
        <v>44396</v>
      </c>
      <c r="S20" s="59">
        <v>44397</v>
      </c>
      <c r="T20" s="14">
        <v>44398</v>
      </c>
      <c r="U20" s="60">
        <v>44399</v>
      </c>
      <c r="V20" s="50">
        <v>44400</v>
      </c>
      <c r="W20" s="60">
        <v>44401</v>
      </c>
      <c r="X20" s="59">
        <v>44402</v>
      </c>
      <c r="Y20" s="59"/>
      <c r="Z20" s="43">
        <v>44424</v>
      </c>
      <c r="AA20" s="59">
        <v>44425</v>
      </c>
      <c r="AB20" s="14">
        <v>44426</v>
      </c>
      <c r="AC20" s="59">
        <v>44427</v>
      </c>
      <c r="AD20" s="46">
        <v>44428</v>
      </c>
      <c r="AE20" s="59">
        <v>44429</v>
      </c>
      <c r="AF20" s="59">
        <v>44430</v>
      </c>
      <c r="AG20" s="51"/>
      <c r="AH20" s="51"/>
    </row>
    <row r="21" spans="2:34" ht="18" customHeight="1" x14ac:dyDescent="0.4">
      <c r="B21" s="49">
        <v>44340</v>
      </c>
      <c r="C21" s="59">
        <v>44341</v>
      </c>
      <c r="D21" s="14">
        <v>44342</v>
      </c>
      <c r="E21" s="60">
        <v>44343</v>
      </c>
      <c r="F21" s="50">
        <v>44344</v>
      </c>
      <c r="G21" s="59">
        <v>44345</v>
      </c>
      <c r="H21" s="59">
        <v>44346</v>
      </c>
      <c r="I21" s="59"/>
      <c r="J21" s="49">
        <v>44375</v>
      </c>
      <c r="K21" s="59">
        <v>44376</v>
      </c>
      <c r="L21" s="102">
        <v>44377</v>
      </c>
      <c r="M21" s="60">
        <v>44378</v>
      </c>
      <c r="N21" s="15">
        <v>44379</v>
      </c>
      <c r="O21" s="60">
        <v>44380</v>
      </c>
      <c r="P21" s="59">
        <v>44381</v>
      </c>
      <c r="Q21" s="59"/>
      <c r="R21" s="49">
        <v>44403</v>
      </c>
      <c r="S21" s="59">
        <v>44404</v>
      </c>
      <c r="T21" s="102">
        <v>44405</v>
      </c>
      <c r="U21" s="59">
        <v>44406</v>
      </c>
      <c r="V21" s="14">
        <v>44407</v>
      </c>
      <c r="W21" s="59">
        <v>44408</v>
      </c>
      <c r="X21" s="59">
        <v>44409</v>
      </c>
      <c r="Y21" s="59"/>
      <c r="Z21" s="43">
        <v>44431</v>
      </c>
      <c r="AA21" s="59">
        <v>44432</v>
      </c>
      <c r="AB21" s="102">
        <v>44433</v>
      </c>
      <c r="AC21" s="59">
        <v>44434</v>
      </c>
      <c r="AD21" s="14">
        <v>44435</v>
      </c>
      <c r="AE21" s="59">
        <v>44436</v>
      </c>
      <c r="AF21" s="59">
        <v>44437</v>
      </c>
      <c r="AG21" s="51"/>
      <c r="AH21" s="51"/>
    </row>
    <row r="22" spans="2:34" ht="18" customHeight="1" x14ac:dyDescent="0.4">
      <c r="B22" s="59">
        <v>44347</v>
      </c>
      <c r="C22" s="59">
        <v>44348</v>
      </c>
      <c r="D22" s="59">
        <v>44349</v>
      </c>
      <c r="E22" s="59">
        <v>44350</v>
      </c>
      <c r="F22" s="59">
        <v>44351</v>
      </c>
      <c r="G22" s="59">
        <v>44352</v>
      </c>
      <c r="H22" s="59">
        <v>44353</v>
      </c>
      <c r="I22" s="59"/>
      <c r="J22" s="59">
        <v>44382</v>
      </c>
      <c r="K22" s="59">
        <v>44383</v>
      </c>
      <c r="L22" s="59">
        <v>44384</v>
      </c>
      <c r="M22" s="59">
        <v>44385</v>
      </c>
      <c r="N22" s="59">
        <v>44386</v>
      </c>
      <c r="O22" s="59">
        <v>44387</v>
      </c>
      <c r="P22" s="59">
        <v>44388</v>
      </c>
      <c r="Q22" s="59"/>
      <c r="R22" s="59">
        <v>44410</v>
      </c>
      <c r="S22" s="59">
        <v>44411</v>
      </c>
      <c r="T22" s="59">
        <v>44412</v>
      </c>
      <c r="U22" s="59">
        <v>44413</v>
      </c>
      <c r="V22" s="14">
        <v>44414</v>
      </c>
      <c r="W22" s="59">
        <v>44415</v>
      </c>
      <c r="X22" s="59">
        <v>44416</v>
      </c>
      <c r="Y22" s="59"/>
      <c r="Z22" s="43">
        <v>44438</v>
      </c>
      <c r="AA22" s="59">
        <v>44439</v>
      </c>
      <c r="AB22" s="59">
        <v>44440</v>
      </c>
      <c r="AC22" s="59">
        <v>44441</v>
      </c>
      <c r="AD22" s="14">
        <v>44442</v>
      </c>
      <c r="AE22" s="59">
        <v>44443</v>
      </c>
      <c r="AF22" s="59">
        <v>44444</v>
      </c>
      <c r="AG22" s="51"/>
      <c r="AH22" s="51"/>
    </row>
    <row r="23" spans="2:34" ht="31.5" customHeight="1" x14ac:dyDescent="0.4">
      <c r="B23" s="133" t="str">
        <f>MonthHeaders</f>
        <v>RUJAN</v>
      </c>
      <c r="C23" s="133"/>
      <c r="D23" s="133"/>
      <c r="E23" s="133"/>
      <c r="F23" s="133"/>
      <c r="G23" s="133"/>
      <c r="H23" s="133"/>
      <c r="I23" s="72"/>
      <c r="J23" s="133" t="str">
        <f>MonthHeaders</f>
        <v>LISTOPAD</v>
      </c>
      <c r="K23" s="133"/>
      <c r="L23" s="133"/>
      <c r="M23" s="133"/>
      <c r="N23" s="133"/>
      <c r="O23" s="133"/>
      <c r="P23" s="133"/>
      <c r="Q23" s="72"/>
      <c r="R23" s="133" t="str">
        <f>MonthHeaders</f>
        <v>STUDENI</v>
      </c>
      <c r="S23" s="133"/>
      <c r="T23" s="133"/>
      <c r="U23" s="133"/>
      <c r="V23" s="133"/>
      <c r="W23" s="133"/>
      <c r="X23" s="133"/>
      <c r="Y23" s="72"/>
      <c r="Z23" s="133" t="str">
        <f>MonthHeaders</f>
        <v>PROSINAC</v>
      </c>
      <c r="AA23" s="133"/>
      <c r="AB23" s="133"/>
      <c r="AC23" s="133"/>
      <c r="AD23" s="133"/>
      <c r="AE23" s="133"/>
      <c r="AF23" s="133"/>
      <c r="AG23" s="51"/>
      <c r="AH23" s="51"/>
    </row>
    <row r="24" spans="2:34" ht="18" customHeight="1" x14ac:dyDescent="0.4">
      <c r="B24" s="58" t="str">
        <f t="array" ref="B24:H24">DayHeaders</f>
        <v>po</v>
      </c>
      <c r="C24" s="58" t="str">
        <v>ut</v>
      </c>
      <c r="D24" s="58" t="str">
        <v>sr</v>
      </c>
      <c r="E24" s="58" t="str">
        <v>če</v>
      </c>
      <c r="F24" s="58" t="str">
        <v>pe</v>
      </c>
      <c r="G24" s="58" t="str">
        <v>su</v>
      </c>
      <c r="H24" s="58" t="str">
        <v>ne</v>
      </c>
      <c r="I24" s="58"/>
      <c r="J24" s="58" t="str">
        <f t="array" ref="J24:P24">DayHeaders</f>
        <v>po</v>
      </c>
      <c r="K24" s="58" t="str">
        <v>ut</v>
      </c>
      <c r="L24" s="58" t="str">
        <v>sr</v>
      </c>
      <c r="M24" s="58" t="str">
        <v>če</v>
      </c>
      <c r="N24" s="58" t="str">
        <v>pe</v>
      </c>
      <c r="O24" s="58" t="str">
        <v>su</v>
      </c>
      <c r="P24" s="58" t="str">
        <v>ne</v>
      </c>
      <c r="Q24" s="58"/>
      <c r="R24" s="58" t="str">
        <f t="array" ref="R24:X24">DayHeaders</f>
        <v>po</v>
      </c>
      <c r="S24" s="58" t="str">
        <v>ut</v>
      </c>
      <c r="T24" s="58" t="str">
        <v>sr</v>
      </c>
      <c r="U24" s="58" t="str">
        <v>če</v>
      </c>
      <c r="V24" s="58" t="str">
        <v>pe</v>
      </c>
      <c r="W24" s="58" t="str">
        <v>su</v>
      </c>
      <c r="X24" s="58" t="str">
        <v>ne</v>
      </c>
      <c r="Y24" s="58"/>
      <c r="Z24" s="58" t="str">
        <f t="array" ref="Z24:AF24">DayHeaders</f>
        <v>po</v>
      </c>
      <c r="AA24" s="58" t="str">
        <v>ut</v>
      </c>
      <c r="AB24" s="58" t="str">
        <v>sr</v>
      </c>
      <c r="AC24" s="58" t="str">
        <v>če</v>
      </c>
      <c r="AD24" s="58" t="str">
        <v>pe</v>
      </c>
      <c r="AE24" s="58" t="str">
        <v>su</v>
      </c>
      <c r="AF24" s="58" t="str">
        <v>ne</v>
      </c>
      <c r="AG24" s="51"/>
      <c r="AH24" s="51"/>
    </row>
    <row r="25" spans="2:34" ht="18" customHeight="1" x14ac:dyDescent="0.4">
      <c r="B25" s="45">
        <f t="array" ref="B25:H30">Ruj</f>
        <v>44438</v>
      </c>
      <c r="C25" s="45">
        <v>44439</v>
      </c>
      <c r="D25" s="30">
        <v>44440</v>
      </c>
      <c r="E25" s="45">
        <v>44441</v>
      </c>
      <c r="F25" s="31">
        <v>44442</v>
      </c>
      <c r="G25" s="45">
        <v>44443</v>
      </c>
      <c r="H25" s="45">
        <v>44444</v>
      </c>
      <c r="I25" s="45"/>
      <c r="J25" s="45">
        <f t="array" ref="J25:P30">Lis</f>
        <v>44466</v>
      </c>
      <c r="K25" s="45">
        <v>44467</v>
      </c>
      <c r="L25" s="45">
        <v>44468</v>
      </c>
      <c r="M25" s="45">
        <v>44469</v>
      </c>
      <c r="N25" s="31">
        <v>44470</v>
      </c>
      <c r="O25" s="45">
        <v>44471</v>
      </c>
      <c r="P25" s="45">
        <v>44472</v>
      </c>
      <c r="Q25" s="45"/>
      <c r="R25" s="45">
        <f t="array" ref="R25:X30">Stu</f>
        <v>44501</v>
      </c>
      <c r="S25" s="45">
        <v>44502</v>
      </c>
      <c r="T25" s="103">
        <v>44503</v>
      </c>
      <c r="U25" s="45">
        <v>44504</v>
      </c>
      <c r="V25" s="30">
        <v>44505</v>
      </c>
      <c r="W25" s="30">
        <v>44506</v>
      </c>
      <c r="X25" s="45">
        <v>44507</v>
      </c>
      <c r="Y25" s="45"/>
      <c r="Z25" s="45">
        <f t="array" ref="Z25:AF30">Pro</f>
        <v>44529</v>
      </c>
      <c r="AA25" s="45">
        <v>44530</v>
      </c>
      <c r="AB25" s="103">
        <v>44531</v>
      </c>
      <c r="AC25" s="30">
        <v>44532</v>
      </c>
      <c r="AD25" s="30">
        <v>44533</v>
      </c>
      <c r="AE25" s="30">
        <v>44534</v>
      </c>
      <c r="AF25" s="45">
        <v>44535</v>
      </c>
      <c r="AG25" s="51"/>
      <c r="AH25" s="51"/>
    </row>
    <row r="26" spans="2:34" ht="18" customHeight="1" x14ac:dyDescent="0.4">
      <c r="B26" s="29">
        <v>44445</v>
      </c>
      <c r="C26" s="45">
        <v>44446</v>
      </c>
      <c r="D26" s="103">
        <v>44447</v>
      </c>
      <c r="E26" s="30">
        <v>44448</v>
      </c>
      <c r="F26" s="30">
        <v>44449</v>
      </c>
      <c r="G26" s="30">
        <v>44450</v>
      </c>
      <c r="H26" s="45">
        <v>44451</v>
      </c>
      <c r="I26" s="45"/>
      <c r="J26" s="29">
        <v>44473</v>
      </c>
      <c r="K26" s="45">
        <v>44474</v>
      </c>
      <c r="L26" s="103">
        <v>44475</v>
      </c>
      <c r="M26" s="45">
        <v>44476</v>
      </c>
      <c r="N26" s="30">
        <v>44477</v>
      </c>
      <c r="O26" s="30">
        <v>44478</v>
      </c>
      <c r="P26" s="45">
        <v>44479</v>
      </c>
      <c r="Q26" s="45"/>
      <c r="R26" s="29">
        <v>44508</v>
      </c>
      <c r="S26" s="45">
        <v>44509</v>
      </c>
      <c r="T26" s="30">
        <v>44510</v>
      </c>
      <c r="U26" s="45">
        <v>44511</v>
      </c>
      <c r="V26" s="31">
        <v>44512</v>
      </c>
      <c r="W26" s="30">
        <v>44513</v>
      </c>
      <c r="X26" s="45">
        <v>44514</v>
      </c>
      <c r="Y26" s="45"/>
      <c r="Z26" s="29">
        <v>44536</v>
      </c>
      <c r="AA26" s="45">
        <v>44537</v>
      </c>
      <c r="AB26" s="30">
        <v>44538</v>
      </c>
      <c r="AC26" s="30">
        <v>44539</v>
      </c>
      <c r="AD26" s="31">
        <v>44540</v>
      </c>
      <c r="AE26" s="30">
        <v>44541</v>
      </c>
      <c r="AF26" s="45">
        <v>44542</v>
      </c>
      <c r="AG26" s="51"/>
      <c r="AH26" s="51"/>
    </row>
    <row r="27" spans="2:34" ht="18" customHeight="1" x14ac:dyDescent="0.4">
      <c r="B27" s="29">
        <v>44452</v>
      </c>
      <c r="C27" s="45">
        <v>44453</v>
      </c>
      <c r="D27" s="30">
        <v>44454</v>
      </c>
      <c r="E27" s="30">
        <v>44455</v>
      </c>
      <c r="F27" s="31">
        <v>44456</v>
      </c>
      <c r="G27" s="30">
        <v>44457</v>
      </c>
      <c r="H27" s="45">
        <v>44458</v>
      </c>
      <c r="I27" s="45"/>
      <c r="J27" s="29">
        <v>44480</v>
      </c>
      <c r="K27" s="45">
        <v>44481</v>
      </c>
      <c r="L27" s="30">
        <v>44482</v>
      </c>
      <c r="M27" s="45">
        <v>44483</v>
      </c>
      <c r="N27" s="31">
        <v>44484</v>
      </c>
      <c r="O27" s="30">
        <v>44485</v>
      </c>
      <c r="P27" s="45">
        <v>44486</v>
      </c>
      <c r="Q27" s="45"/>
      <c r="R27" s="29">
        <v>44515</v>
      </c>
      <c r="S27" s="45">
        <v>44516</v>
      </c>
      <c r="T27" s="103">
        <v>44517</v>
      </c>
      <c r="U27" s="45">
        <v>44518</v>
      </c>
      <c r="V27" s="30">
        <v>44519</v>
      </c>
      <c r="W27" s="30">
        <v>44520</v>
      </c>
      <c r="X27" s="45">
        <v>44521</v>
      </c>
      <c r="Y27" s="45"/>
      <c r="Z27" s="29">
        <v>44543</v>
      </c>
      <c r="AA27" s="45">
        <v>44544</v>
      </c>
      <c r="AB27" s="103">
        <v>44545</v>
      </c>
      <c r="AC27" s="30">
        <v>44546</v>
      </c>
      <c r="AD27" s="30">
        <v>44547</v>
      </c>
      <c r="AE27" s="30">
        <v>44548</v>
      </c>
      <c r="AF27" s="45">
        <v>44549</v>
      </c>
      <c r="AG27" s="51"/>
      <c r="AH27" s="51"/>
    </row>
    <row r="28" spans="2:34" ht="18" customHeight="1" x14ac:dyDescent="0.4">
      <c r="B28" s="29">
        <v>44459</v>
      </c>
      <c r="C28" s="45">
        <v>44460</v>
      </c>
      <c r="D28" s="103">
        <v>44461</v>
      </c>
      <c r="E28" s="30">
        <v>44462</v>
      </c>
      <c r="F28" s="30">
        <v>44463</v>
      </c>
      <c r="G28" s="30">
        <v>44464</v>
      </c>
      <c r="H28" s="45">
        <v>44465</v>
      </c>
      <c r="I28" s="45"/>
      <c r="J28" s="29">
        <v>44487</v>
      </c>
      <c r="K28" s="45">
        <v>44488</v>
      </c>
      <c r="L28" s="103">
        <v>44489</v>
      </c>
      <c r="M28" s="45">
        <v>44490</v>
      </c>
      <c r="N28" s="30">
        <v>44491</v>
      </c>
      <c r="O28" s="30">
        <v>44492</v>
      </c>
      <c r="P28" s="45">
        <v>44493</v>
      </c>
      <c r="Q28" s="45"/>
      <c r="R28" s="29">
        <v>44522</v>
      </c>
      <c r="S28" s="45">
        <v>44523</v>
      </c>
      <c r="T28" s="30">
        <v>44524</v>
      </c>
      <c r="U28" s="45">
        <v>44525</v>
      </c>
      <c r="V28" s="31">
        <v>44526</v>
      </c>
      <c r="W28" s="45">
        <v>44527</v>
      </c>
      <c r="X28" s="45">
        <v>44528</v>
      </c>
      <c r="Y28" s="45"/>
      <c r="Z28" s="29">
        <v>44550</v>
      </c>
      <c r="AA28" s="45">
        <v>44551</v>
      </c>
      <c r="AB28" s="30">
        <v>44552</v>
      </c>
      <c r="AC28" s="30">
        <v>44553</v>
      </c>
      <c r="AD28" s="31">
        <v>44554</v>
      </c>
      <c r="AE28" s="30">
        <v>44555</v>
      </c>
      <c r="AF28" s="45">
        <v>44556</v>
      </c>
      <c r="AG28" s="51"/>
      <c r="AH28" s="51"/>
    </row>
    <row r="29" spans="2:34" ht="18" customHeight="1" x14ac:dyDescent="0.4">
      <c r="B29" s="29">
        <v>44466</v>
      </c>
      <c r="C29" s="45">
        <v>44467</v>
      </c>
      <c r="D29" s="30">
        <v>44468</v>
      </c>
      <c r="E29" s="30">
        <v>44469</v>
      </c>
      <c r="F29" s="30">
        <v>44470</v>
      </c>
      <c r="G29" s="30">
        <v>44471</v>
      </c>
      <c r="H29" s="45">
        <v>44472</v>
      </c>
      <c r="I29" s="45"/>
      <c r="J29" s="29">
        <v>44494</v>
      </c>
      <c r="K29" s="45">
        <v>44495</v>
      </c>
      <c r="L29" s="30">
        <v>44496</v>
      </c>
      <c r="M29" s="45">
        <v>44497</v>
      </c>
      <c r="N29" s="31">
        <v>44498</v>
      </c>
      <c r="O29" s="30">
        <v>44499</v>
      </c>
      <c r="P29" s="45">
        <v>44500</v>
      </c>
      <c r="Q29" s="45"/>
      <c r="R29" s="29">
        <v>44529</v>
      </c>
      <c r="S29" s="45">
        <v>44530</v>
      </c>
      <c r="T29" s="30">
        <v>44531</v>
      </c>
      <c r="U29" s="45">
        <v>44532</v>
      </c>
      <c r="V29" s="45">
        <v>44533</v>
      </c>
      <c r="W29" s="45">
        <v>44534</v>
      </c>
      <c r="X29" s="45">
        <v>44535</v>
      </c>
      <c r="Y29" s="45"/>
      <c r="Z29" s="29">
        <v>44557</v>
      </c>
      <c r="AA29" s="45">
        <v>44558</v>
      </c>
      <c r="AB29" s="103">
        <v>44559</v>
      </c>
      <c r="AC29" s="30">
        <v>44560</v>
      </c>
      <c r="AD29" s="30">
        <v>44561</v>
      </c>
      <c r="AE29" s="30">
        <v>44562</v>
      </c>
      <c r="AF29" s="45">
        <v>44563</v>
      </c>
      <c r="AG29" s="51"/>
      <c r="AH29" s="51"/>
    </row>
    <row r="30" spans="2:34" ht="18" customHeight="1" x14ac:dyDescent="0.4">
      <c r="B30" s="45">
        <v>44473</v>
      </c>
      <c r="C30" s="45">
        <v>44474</v>
      </c>
      <c r="D30" s="45">
        <v>44475</v>
      </c>
      <c r="E30" s="45">
        <v>44476</v>
      </c>
      <c r="F30" s="45">
        <v>44477</v>
      </c>
      <c r="G30" s="45">
        <v>44478</v>
      </c>
      <c r="H30" s="45">
        <v>44479</v>
      </c>
      <c r="I30" s="45"/>
      <c r="J30" s="45">
        <v>44501</v>
      </c>
      <c r="K30" s="45">
        <v>44502</v>
      </c>
      <c r="L30" s="45">
        <v>44503</v>
      </c>
      <c r="M30" s="45">
        <v>44504</v>
      </c>
      <c r="N30" s="45">
        <v>44505</v>
      </c>
      <c r="O30" s="45">
        <v>44506</v>
      </c>
      <c r="P30" s="45">
        <v>44507</v>
      </c>
      <c r="Q30" s="45"/>
      <c r="R30" s="45">
        <v>44536</v>
      </c>
      <c r="S30" s="45">
        <v>44537</v>
      </c>
      <c r="T30" s="45">
        <v>44538</v>
      </c>
      <c r="U30" s="45">
        <v>44539</v>
      </c>
      <c r="V30" s="45">
        <v>44540</v>
      </c>
      <c r="W30" s="45">
        <v>44541</v>
      </c>
      <c r="X30" s="45">
        <v>44542</v>
      </c>
      <c r="Y30" s="45"/>
      <c r="Z30" s="45">
        <v>44564</v>
      </c>
      <c r="AA30" s="45">
        <v>44565</v>
      </c>
      <c r="AB30" s="45">
        <v>44566</v>
      </c>
      <c r="AC30" s="30">
        <v>44567</v>
      </c>
      <c r="AD30" s="30">
        <v>44568</v>
      </c>
      <c r="AE30" s="30">
        <v>44569</v>
      </c>
      <c r="AF30" s="45">
        <v>44570</v>
      </c>
      <c r="AG30" s="51"/>
      <c r="AH30" s="51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C6:AF6"/>
  </mergeCells>
  <conditionalFormatting sqref="B9:I14">
    <cfRule type="expression" dxfId="71" priority="12">
      <formula>MONTH(B9)&lt;&gt;MONTH($B$11)</formula>
    </cfRule>
  </conditionalFormatting>
  <conditionalFormatting sqref="J9:Q14">
    <cfRule type="expression" dxfId="70" priority="11">
      <formula>MONTH(J9)&lt;&gt;MONTH($J$11)</formula>
    </cfRule>
  </conditionalFormatting>
  <conditionalFormatting sqref="R9:Y14">
    <cfRule type="expression" dxfId="69" priority="10">
      <formula>MONTH(R9)&lt;&gt;MONTH($R$11)</formula>
    </cfRule>
  </conditionalFormatting>
  <conditionalFormatting sqref="Z9:AF14">
    <cfRule type="expression" dxfId="68" priority="9">
      <formula>MONTH(Z9)&lt;&gt;MONTH($Z$11)</formula>
    </cfRule>
  </conditionalFormatting>
  <conditionalFormatting sqref="B17:I22">
    <cfRule type="expression" dxfId="67" priority="8">
      <formula>MONTH(B17)&lt;&gt;MONTH($B$19)</formula>
    </cfRule>
  </conditionalFormatting>
  <conditionalFormatting sqref="J17:Q22">
    <cfRule type="expression" dxfId="66" priority="7">
      <formula>MONTH(J17)&lt;&gt;MONTH($J$19)</formula>
    </cfRule>
  </conditionalFormatting>
  <conditionalFormatting sqref="R17:Y22">
    <cfRule type="expression" dxfId="65" priority="6">
      <formula>MONTH(R17)&lt;&gt;MONTH($R$19)</formula>
    </cfRule>
  </conditionalFormatting>
  <conditionalFormatting sqref="Z17:AF22">
    <cfRule type="expression" dxfId="64" priority="5">
      <formula>MONTH(Z17)&lt;&gt;MONTH($Z$19)</formula>
    </cfRule>
  </conditionalFormatting>
  <conditionalFormatting sqref="B25:I30">
    <cfRule type="expression" dxfId="63" priority="4">
      <formula>MONTH(B25)&lt;&gt;MONTH($B$27)</formula>
    </cfRule>
  </conditionalFormatting>
  <conditionalFormatting sqref="J25:Q30">
    <cfRule type="expression" dxfId="62" priority="3">
      <formula>MONTH(J25)&lt;&gt;MONTH($J$27)</formula>
    </cfRule>
  </conditionalFormatting>
  <conditionalFormatting sqref="R25:Y30">
    <cfRule type="expression" dxfId="61" priority="2">
      <formula>MONTH(R25)&lt;&gt;MONTH($R$27)</formula>
    </cfRule>
  </conditionalFormatting>
  <conditionalFormatting sqref="Z25:AF30">
    <cfRule type="expression" dxfId="6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800-000000000000}"/>
    <dataValidation allowBlank="1" showInputMessage="1" showErrorMessage="1" prompt="Dani u tjedan za mjesec iz ćelije iznad ove navedeni su u rasponu ćelija od I4 do O4" sqref="J8" xr:uid="{00000000-0002-0000-0800-000001000000}"/>
    <dataValidation allowBlank="1" showInputMessage="1" showErrorMessage="1" prompt="Dani u tjedan za mjesec iz ćelije iznad ove navedeni su u rasponu ćelija od P4 do V4" sqref="R8" xr:uid="{00000000-0002-0000-0800-000002000000}"/>
    <dataValidation allowBlank="1" showInputMessage="1" showErrorMessage="1" prompt="Dani u tjedan za mjesec iz ćelije iznad ove navedeni su u rasponu ćelija od W4 do AC4" sqref="Z8" xr:uid="{00000000-0002-0000-0800-000003000000}"/>
    <dataValidation allowBlank="1" showInputMessage="1" showErrorMessage="1" prompt="Dani u tjedan za mjesec iz ćelije iznad ove navedeni su u rasponu ćelija od B12 do H12" sqref="B16" xr:uid="{00000000-0002-0000-0800-000004000000}"/>
    <dataValidation allowBlank="1" showInputMessage="1" showErrorMessage="1" prompt="Dani u tjedan za mjesec iz ćelije iznad ove navedeni su u rasponu ćelija od I12 do O12" sqref="J16" xr:uid="{00000000-0002-0000-0800-000005000000}"/>
    <dataValidation allowBlank="1" showInputMessage="1" showErrorMessage="1" prompt="Dani u tjedan za mjesec iz ćelije iznad ove navedeni su u rasponu ćelija od P12 do V12" sqref="R16" xr:uid="{00000000-0002-0000-0800-000006000000}"/>
    <dataValidation allowBlank="1" showInputMessage="1" showErrorMessage="1" prompt="Dani u tjedan za mjesec iz ćelije iznad ove navedeni su u rasponu ćelija od W12 do AC12" sqref="Z16" xr:uid="{00000000-0002-0000-0800-000007000000}"/>
    <dataValidation allowBlank="1" showInputMessage="1" showErrorMessage="1" prompt="Dani u tjedan za mjesec iz ćelije iznad ove navedeni su u rasponu ćelija od B20 do H20" sqref="B24" xr:uid="{00000000-0002-0000-0800-000008000000}"/>
    <dataValidation allowBlank="1" showInputMessage="1" showErrorMessage="1" prompt="Dani u tjedan za mjesec iz ćelije iznad ove navedeni su u rasponu ćelija od I20 do O20" sqref="J24" xr:uid="{00000000-0002-0000-0800-000009000000}"/>
    <dataValidation allowBlank="1" showInputMessage="1" showErrorMessage="1" prompt="Dani u tjedan za mjesec iz ćelije iznad ove navedeni su u rasponu ćelija od P20 do V20" sqref="R24" xr:uid="{00000000-0002-0000-0800-00000A000000}"/>
    <dataValidation allowBlank="1" showInputMessage="1" showErrorMessage="1" prompt="Dani u tjedan za mjesec iz ćelije iznad ove navedeni su u rasponu ćelija od W20 do AC20" sqref="Z24" xr:uid="{00000000-0002-0000-08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8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8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8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8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8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8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8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8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8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8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8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800-000017000000}"/>
    <dataValidation allowBlank="1" showInputMessage="1" showErrorMessage="1" prompt="U ovu ćeliju unesite godinu. Kalendarski se datumi automatski ažuriraju u ćelijama od B3 do AC26" sqref="B2:AF2 B3:B6" xr:uid="{00000000-0002-0000-0800-000018000000}"/>
    <dataValidation allowBlank="1" showInputMessage="1" showErrorMessage="1" prompt="Odaberite prvi dan u tjednu u ćeliji s desne strane, kalendarsku godinu u ćeliji ispod ove" sqref="B1:K1" xr:uid="{00000000-0002-0000-08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8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8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596A3FB9629324D92B938C4B9F35757" ma:contentTypeVersion="8" ma:contentTypeDescription="Stvaranje novog dokumenta." ma:contentTypeScope="" ma:versionID="535e4288abbfd3b5c5a65576ecd26930">
  <xsd:schema xmlns:xsd="http://www.w3.org/2001/XMLSchema" xmlns:xs="http://www.w3.org/2001/XMLSchema" xmlns:p="http://schemas.microsoft.com/office/2006/metadata/properties" xmlns:ns3="c79a4d90-7130-42b1-8508-d7a3161cf739" targetNamespace="http://schemas.microsoft.com/office/2006/metadata/properties" ma:root="true" ma:fieldsID="2eb5c35fedb17b1f7d9ac7a8bf1acc5c" ns3:_="">
    <xsd:import namespace="c79a4d90-7130-42b1-8508-d7a3161cf73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9a4d90-7130-42b1-8508-d7a3161cf7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5B90F51-595A-4D04-B3A4-4F8DD09DA5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9a4d90-7130-42b1-8508-d7a3161cf7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5F64882-CC6B-485C-8508-C106A946ECF1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http://www.w3.org/XML/1998/namespace"/>
    <ds:schemaRef ds:uri="http://purl.org/dc/dcmitype/"/>
    <ds:schemaRef ds:uri="http://schemas.microsoft.com/office/infopath/2007/PartnerControls"/>
    <ds:schemaRef ds:uri="c79a4d90-7130-42b1-8508-d7a3161cf739"/>
  </ds:schemaRefs>
</ds:datastoreItem>
</file>

<file path=customXml/itemProps3.xml><?xml version="1.0" encoding="utf-8"?>
<ds:datastoreItem xmlns:ds="http://schemas.openxmlformats.org/officeDocument/2006/customXml" ds:itemID="{2FB2A344-BA51-49B3-8C27-A93F8DC3E3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224</vt:i4>
      </vt:variant>
    </vt:vector>
  </HeadingPairs>
  <TitlesOfParts>
    <vt:vector size="239" baseType="lpstr">
      <vt:lpstr>NEMIRA</vt:lpstr>
      <vt:lpstr>SLAVINJ-LOKVA ROGOZNICA</vt:lpstr>
      <vt:lpstr>MEDIĆI - PISAK</vt:lpstr>
      <vt:lpstr>ZAKUČAC - NASELJE - BORAK</vt:lpstr>
      <vt:lpstr>NAKLICE - TUGARE - DUBRAVA</vt:lpstr>
      <vt:lpstr>PUT VRILA - LISIČINA</vt:lpstr>
      <vt:lpstr>VUKOVARSKA - DUGI RAT</vt:lpstr>
      <vt:lpstr>ORIJ - BAJNICE </vt:lpstr>
      <vt:lpstr>ZADVARJE</vt:lpstr>
      <vt:lpstr> PODAŠPILJE - KUČIĆE -SLIME </vt:lpstr>
      <vt:lpstr>GATA-ČIŠLA-OSTRVICA-ZVEČANJE-SM</vt:lpstr>
      <vt:lpstr>KOSTANJE - PODGRAĐE -SEOCA</vt:lpstr>
      <vt:lpstr>TRNBUSI-DONJI DOLAC </vt:lpstr>
      <vt:lpstr>BLATO NA CETINI</vt:lpstr>
      <vt:lpstr>Sheet1</vt:lpstr>
      <vt:lpstr>' PODAŠPILJE - KUČIĆE -SLIME '!ColumnTitleRegion1..H10.1</vt:lpstr>
      <vt:lpstr>'BLATO NA CETINI'!ColumnTitleRegion1..H10.1</vt:lpstr>
      <vt:lpstr>'GATA-ČIŠLA-OSTRVICA-ZVEČANJE-SM'!ColumnTitleRegion1..H10.1</vt:lpstr>
      <vt:lpstr>'KOSTANJE - PODGRAĐE -SEOCA'!ColumnTitleRegion1..H10.1</vt:lpstr>
      <vt:lpstr>'MEDIĆI - PISAK'!ColumnTitleRegion1..H10.1</vt:lpstr>
      <vt:lpstr>'NAKLICE - TUGARE - DUBRAVA'!ColumnTitleRegion1..H10.1</vt:lpstr>
      <vt:lpstr>'ORIJ - BAJNICE '!ColumnTitleRegion1..H10.1</vt:lpstr>
      <vt:lpstr>'PUT VRILA - LISIČINA'!ColumnTitleRegion1..H10.1</vt:lpstr>
      <vt:lpstr>'SLAVINJ-LOKVA ROGOZNICA'!ColumnTitleRegion1..H10.1</vt:lpstr>
      <vt:lpstr>'TRNBUSI-DONJI DOLAC '!ColumnTitleRegion1..H10.1</vt:lpstr>
      <vt:lpstr>'VUKOVARSKA - DUGI RAT'!ColumnTitleRegion1..H10.1</vt:lpstr>
      <vt:lpstr>ZADVARJE!ColumnTitleRegion1..H10.1</vt:lpstr>
      <vt:lpstr>'ZAKUČAC - NASELJE - BORAK'!ColumnTitleRegion1..H10.1</vt:lpstr>
      <vt:lpstr>ColumnTitleRegion1..H10.1</vt:lpstr>
      <vt:lpstr>' PODAŠPILJE - KUČIĆE -SLIME '!ColumnTitleRegion10..O26.1</vt:lpstr>
      <vt:lpstr>'BLATO NA CETINI'!ColumnTitleRegion10..O26.1</vt:lpstr>
      <vt:lpstr>'GATA-ČIŠLA-OSTRVICA-ZVEČANJE-SM'!ColumnTitleRegion10..O26.1</vt:lpstr>
      <vt:lpstr>'KOSTANJE - PODGRAĐE -SEOCA'!ColumnTitleRegion10..O26.1</vt:lpstr>
      <vt:lpstr>'MEDIĆI - PISAK'!ColumnTitleRegion10..O26.1</vt:lpstr>
      <vt:lpstr>'NAKLICE - TUGARE - DUBRAVA'!ColumnTitleRegion10..O26.1</vt:lpstr>
      <vt:lpstr>'ORIJ - BAJNICE '!ColumnTitleRegion10..O26.1</vt:lpstr>
      <vt:lpstr>'PUT VRILA - LISIČINA'!ColumnTitleRegion10..O26.1</vt:lpstr>
      <vt:lpstr>'SLAVINJ-LOKVA ROGOZNICA'!ColumnTitleRegion10..O26.1</vt:lpstr>
      <vt:lpstr>'TRNBUSI-DONJI DOLAC '!ColumnTitleRegion10..O26.1</vt:lpstr>
      <vt:lpstr>'VUKOVARSKA - DUGI RAT'!ColumnTitleRegion10..O26.1</vt:lpstr>
      <vt:lpstr>ZADVARJE!ColumnTitleRegion10..O26.1</vt:lpstr>
      <vt:lpstr>'ZAKUČAC - NASELJE - BORAK'!ColumnTitleRegion10..O26.1</vt:lpstr>
      <vt:lpstr>ColumnTitleRegion10..O26.1</vt:lpstr>
      <vt:lpstr>' PODAŠPILJE - KUČIĆE -SLIME '!ColumnTitleRegion11..V26.1</vt:lpstr>
      <vt:lpstr>'BLATO NA CETINI'!ColumnTitleRegion11..V26.1</vt:lpstr>
      <vt:lpstr>'GATA-ČIŠLA-OSTRVICA-ZVEČANJE-SM'!ColumnTitleRegion11..V26.1</vt:lpstr>
      <vt:lpstr>'KOSTANJE - PODGRAĐE -SEOCA'!ColumnTitleRegion11..V26.1</vt:lpstr>
      <vt:lpstr>'MEDIĆI - PISAK'!ColumnTitleRegion11..V26.1</vt:lpstr>
      <vt:lpstr>'NAKLICE - TUGARE - DUBRAVA'!ColumnTitleRegion11..V26.1</vt:lpstr>
      <vt:lpstr>'ORIJ - BAJNICE '!ColumnTitleRegion11..V26.1</vt:lpstr>
      <vt:lpstr>'PUT VRILA - LISIČINA'!ColumnTitleRegion11..V26.1</vt:lpstr>
      <vt:lpstr>'SLAVINJ-LOKVA ROGOZNICA'!ColumnTitleRegion11..V26.1</vt:lpstr>
      <vt:lpstr>'TRNBUSI-DONJI DOLAC '!ColumnTitleRegion11..V26.1</vt:lpstr>
      <vt:lpstr>'VUKOVARSKA - DUGI RAT'!ColumnTitleRegion11..V26.1</vt:lpstr>
      <vt:lpstr>ZADVARJE!ColumnTitleRegion11..V26.1</vt:lpstr>
      <vt:lpstr>'ZAKUČAC - NASELJE - BORAK'!ColumnTitleRegion11..V26.1</vt:lpstr>
      <vt:lpstr>ColumnTitleRegion11..V26.1</vt:lpstr>
      <vt:lpstr>' PODAŠPILJE - KUČIĆE -SLIME '!ColumnTitleRegion12..AC26.1</vt:lpstr>
      <vt:lpstr>'BLATO NA CETINI'!ColumnTitleRegion12..AC26.1</vt:lpstr>
      <vt:lpstr>'GATA-ČIŠLA-OSTRVICA-ZVEČANJE-SM'!ColumnTitleRegion12..AC26.1</vt:lpstr>
      <vt:lpstr>'KOSTANJE - PODGRAĐE -SEOCA'!ColumnTitleRegion12..AC26.1</vt:lpstr>
      <vt:lpstr>'MEDIĆI - PISAK'!ColumnTitleRegion12..AC26.1</vt:lpstr>
      <vt:lpstr>'NAKLICE - TUGARE - DUBRAVA'!ColumnTitleRegion12..AC26.1</vt:lpstr>
      <vt:lpstr>'ORIJ - BAJNICE '!ColumnTitleRegion12..AC26.1</vt:lpstr>
      <vt:lpstr>'PUT VRILA - LISIČINA'!ColumnTitleRegion12..AC26.1</vt:lpstr>
      <vt:lpstr>'SLAVINJ-LOKVA ROGOZNICA'!ColumnTitleRegion12..AC26.1</vt:lpstr>
      <vt:lpstr>'TRNBUSI-DONJI DOLAC '!ColumnTitleRegion12..AC26.1</vt:lpstr>
      <vt:lpstr>'VUKOVARSKA - DUGI RAT'!ColumnTitleRegion12..AC26.1</vt:lpstr>
      <vt:lpstr>ZADVARJE!ColumnTitleRegion12..AC26.1</vt:lpstr>
      <vt:lpstr>'ZAKUČAC - NASELJE - BORAK'!ColumnTitleRegion12..AC26.1</vt:lpstr>
      <vt:lpstr>ColumnTitleRegion12..AC26.1</vt:lpstr>
      <vt:lpstr>' PODAŠPILJE - KUČIĆE -SLIME '!ColumnTitleRegion2..O10.1</vt:lpstr>
      <vt:lpstr>'BLATO NA CETINI'!ColumnTitleRegion2..O10.1</vt:lpstr>
      <vt:lpstr>'GATA-ČIŠLA-OSTRVICA-ZVEČANJE-SM'!ColumnTitleRegion2..O10.1</vt:lpstr>
      <vt:lpstr>'KOSTANJE - PODGRAĐE -SEOCA'!ColumnTitleRegion2..O10.1</vt:lpstr>
      <vt:lpstr>'MEDIĆI - PISAK'!ColumnTitleRegion2..O10.1</vt:lpstr>
      <vt:lpstr>'NAKLICE - TUGARE - DUBRAVA'!ColumnTitleRegion2..O10.1</vt:lpstr>
      <vt:lpstr>'ORIJ - BAJNICE '!ColumnTitleRegion2..O10.1</vt:lpstr>
      <vt:lpstr>'PUT VRILA - LISIČINA'!ColumnTitleRegion2..O10.1</vt:lpstr>
      <vt:lpstr>'SLAVINJ-LOKVA ROGOZNICA'!ColumnTitleRegion2..O10.1</vt:lpstr>
      <vt:lpstr>'TRNBUSI-DONJI DOLAC '!ColumnTitleRegion2..O10.1</vt:lpstr>
      <vt:lpstr>'VUKOVARSKA - DUGI RAT'!ColumnTitleRegion2..O10.1</vt:lpstr>
      <vt:lpstr>ZADVARJE!ColumnTitleRegion2..O10.1</vt:lpstr>
      <vt:lpstr>'ZAKUČAC - NASELJE - BORAK'!ColumnTitleRegion2..O10.1</vt:lpstr>
      <vt:lpstr>ColumnTitleRegion2..O10.1</vt:lpstr>
      <vt:lpstr>' PODAŠPILJE - KUČIĆE -SLIME '!ColumnTitleRegion3..V10.1</vt:lpstr>
      <vt:lpstr>'BLATO NA CETINI'!ColumnTitleRegion3..V10.1</vt:lpstr>
      <vt:lpstr>'GATA-ČIŠLA-OSTRVICA-ZVEČANJE-SM'!ColumnTitleRegion3..V10.1</vt:lpstr>
      <vt:lpstr>'KOSTANJE - PODGRAĐE -SEOCA'!ColumnTitleRegion3..V10.1</vt:lpstr>
      <vt:lpstr>'MEDIĆI - PISAK'!ColumnTitleRegion3..V10.1</vt:lpstr>
      <vt:lpstr>'NAKLICE - TUGARE - DUBRAVA'!ColumnTitleRegion3..V10.1</vt:lpstr>
      <vt:lpstr>'ORIJ - BAJNICE '!ColumnTitleRegion3..V10.1</vt:lpstr>
      <vt:lpstr>'PUT VRILA - LISIČINA'!ColumnTitleRegion3..V10.1</vt:lpstr>
      <vt:lpstr>'SLAVINJ-LOKVA ROGOZNICA'!ColumnTitleRegion3..V10.1</vt:lpstr>
      <vt:lpstr>'TRNBUSI-DONJI DOLAC '!ColumnTitleRegion3..V10.1</vt:lpstr>
      <vt:lpstr>'VUKOVARSKA - DUGI RAT'!ColumnTitleRegion3..V10.1</vt:lpstr>
      <vt:lpstr>ZADVARJE!ColumnTitleRegion3..V10.1</vt:lpstr>
      <vt:lpstr>'ZAKUČAC - NASELJE - BORAK'!ColumnTitleRegion3..V10.1</vt:lpstr>
      <vt:lpstr>ColumnTitleRegion3..V10.1</vt:lpstr>
      <vt:lpstr>' PODAŠPILJE - KUČIĆE -SLIME '!ColumnTitleRegion4..AC10.1</vt:lpstr>
      <vt:lpstr>'BLATO NA CETINI'!ColumnTitleRegion4..AC10.1</vt:lpstr>
      <vt:lpstr>'GATA-ČIŠLA-OSTRVICA-ZVEČANJE-SM'!ColumnTitleRegion4..AC10.1</vt:lpstr>
      <vt:lpstr>'KOSTANJE - PODGRAĐE -SEOCA'!ColumnTitleRegion4..AC10.1</vt:lpstr>
      <vt:lpstr>'MEDIĆI - PISAK'!ColumnTitleRegion4..AC10.1</vt:lpstr>
      <vt:lpstr>'NAKLICE - TUGARE - DUBRAVA'!ColumnTitleRegion4..AC10.1</vt:lpstr>
      <vt:lpstr>'ORIJ - BAJNICE '!ColumnTitleRegion4..AC10.1</vt:lpstr>
      <vt:lpstr>'PUT VRILA - LISIČINA'!ColumnTitleRegion4..AC10.1</vt:lpstr>
      <vt:lpstr>'SLAVINJ-LOKVA ROGOZNICA'!ColumnTitleRegion4..AC10.1</vt:lpstr>
      <vt:lpstr>'TRNBUSI-DONJI DOLAC '!ColumnTitleRegion4..AC10.1</vt:lpstr>
      <vt:lpstr>'VUKOVARSKA - DUGI RAT'!ColumnTitleRegion4..AC10.1</vt:lpstr>
      <vt:lpstr>ZADVARJE!ColumnTitleRegion4..AC10.1</vt:lpstr>
      <vt:lpstr>'ZAKUČAC - NASELJE - BORAK'!ColumnTitleRegion4..AC10.1</vt:lpstr>
      <vt:lpstr>ColumnTitleRegion4..AC10.1</vt:lpstr>
      <vt:lpstr>' PODAŠPILJE - KUČIĆE -SLIME '!ColumnTitleRegion5..H18.1</vt:lpstr>
      <vt:lpstr>'BLATO NA CETINI'!ColumnTitleRegion5..H18.1</vt:lpstr>
      <vt:lpstr>'GATA-ČIŠLA-OSTRVICA-ZVEČANJE-SM'!ColumnTitleRegion5..H18.1</vt:lpstr>
      <vt:lpstr>'KOSTANJE - PODGRAĐE -SEOCA'!ColumnTitleRegion5..H18.1</vt:lpstr>
      <vt:lpstr>'MEDIĆI - PISAK'!ColumnTitleRegion5..H18.1</vt:lpstr>
      <vt:lpstr>'NAKLICE - TUGARE - DUBRAVA'!ColumnTitleRegion5..H18.1</vt:lpstr>
      <vt:lpstr>'ORIJ - BAJNICE '!ColumnTitleRegion5..H18.1</vt:lpstr>
      <vt:lpstr>'PUT VRILA - LISIČINA'!ColumnTitleRegion5..H18.1</vt:lpstr>
      <vt:lpstr>'SLAVINJ-LOKVA ROGOZNICA'!ColumnTitleRegion5..H18.1</vt:lpstr>
      <vt:lpstr>'TRNBUSI-DONJI DOLAC '!ColumnTitleRegion5..H18.1</vt:lpstr>
      <vt:lpstr>'VUKOVARSKA - DUGI RAT'!ColumnTitleRegion5..H18.1</vt:lpstr>
      <vt:lpstr>ZADVARJE!ColumnTitleRegion5..H18.1</vt:lpstr>
      <vt:lpstr>'ZAKUČAC - NASELJE - BORAK'!ColumnTitleRegion5..H18.1</vt:lpstr>
      <vt:lpstr>ColumnTitleRegion5..H18.1</vt:lpstr>
      <vt:lpstr>' PODAŠPILJE - KUČIĆE -SLIME '!ColumnTitleRegion6..O18.1</vt:lpstr>
      <vt:lpstr>'BLATO NA CETINI'!ColumnTitleRegion6..O18.1</vt:lpstr>
      <vt:lpstr>'GATA-ČIŠLA-OSTRVICA-ZVEČANJE-SM'!ColumnTitleRegion6..O18.1</vt:lpstr>
      <vt:lpstr>'KOSTANJE - PODGRAĐE -SEOCA'!ColumnTitleRegion6..O18.1</vt:lpstr>
      <vt:lpstr>'MEDIĆI - PISAK'!ColumnTitleRegion6..O18.1</vt:lpstr>
      <vt:lpstr>'NAKLICE - TUGARE - DUBRAVA'!ColumnTitleRegion6..O18.1</vt:lpstr>
      <vt:lpstr>'ORIJ - BAJNICE '!ColumnTitleRegion6..O18.1</vt:lpstr>
      <vt:lpstr>'PUT VRILA - LISIČINA'!ColumnTitleRegion6..O18.1</vt:lpstr>
      <vt:lpstr>'SLAVINJ-LOKVA ROGOZNICA'!ColumnTitleRegion6..O18.1</vt:lpstr>
      <vt:lpstr>'TRNBUSI-DONJI DOLAC '!ColumnTitleRegion6..O18.1</vt:lpstr>
      <vt:lpstr>'VUKOVARSKA - DUGI RAT'!ColumnTitleRegion6..O18.1</vt:lpstr>
      <vt:lpstr>ZADVARJE!ColumnTitleRegion6..O18.1</vt:lpstr>
      <vt:lpstr>'ZAKUČAC - NASELJE - BORAK'!ColumnTitleRegion6..O18.1</vt:lpstr>
      <vt:lpstr>ColumnTitleRegion6..O18.1</vt:lpstr>
      <vt:lpstr>' PODAŠPILJE - KUČIĆE -SLIME '!ColumnTitleRegion7..V18.1</vt:lpstr>
      <vt:lpstr>'BLATO NA CETINI'!ColumnTitleRegion7..V18.1</vt:lpstr>
      <vt:lpstr>'GATA-ČIŠLA-OSTRVICA-ZVEČANJE-SM'!ColumnTitleRegion7..V18.1</vt:lpstr>
      <vt:lpstr>'KOSTANJE - PODGRAĐE -SEOCA'!ColumnTitleRegion7..V18.1</vt:lpstr>
      <vt:lpstr>'MEDIĆI - PISAK'!ColumnTitleRegion7..V18.1</vt:lpstr>
      <vt:lpstr>'NAKLICE - TUGARE - DUBRAVA'!ColumnTitleRegion7..V18.1</vt:lpstr>
      <vt:lpstr>'ORIJ - BAJNICE '!ColumnTitleRegion7..V18.1</vt:lpstr>
      <vt:lpstr>'PUT VRILA - LISIČINA'!ColumnTitleRegion7..V18.1</vt:lpstr>
      <vt:lpstr>'SLAVINJ-LOKVA ROGOZNICA'!ColumnTitleRegion7..V18.1</vt:lpstr>
      <vt:lpstr>'TRNBUSI-DONJI DOLAC '!ColumnTitleRegion7..V18.1</vt:lpstr>
      <vt:lpstr>'VUKOVARSKA - DUGI RAT'!ColumnTitleRegion7..V18.1</vt:lpstr>
      <vt:lpstr>ZADVARJE!ColumnTitleRegion7..V18.1</vt:lpstr>
      <vt:lpstr>'ZAKUČAC - NASELJE - BORAK'!ColumnTitleRegion7..V18.1</vt:lpstr>
      <vt:lpstr>ColumnTitleRegion7..V18.1</vt:lpstr>
      <vt:lpstr>' PODAŠPILJE - KUČIĆE -SLIME '!ColumnTitleRegion8..AC18.1</vt:lpstr>
      <vt:lpstr>'BLATO NA CETINI'!ColumnTitleRegion8..AC18.1</vt:lpstr>
      <vt:lpstr>'GATA-ČIŠLA-OSTRVICA-ZVEČANJE-SM'!ColumnTitleRegion8..AC18.1</vt:lpstr>
      <vt:lpstr>'KOSTANJE - PODGRAĐE -SEOCA'!ColumnTitleRegion8..AC18.1</vt:lpstr>
      <vt:lpstr>'MEDIĆI - PISAK'!ColumnTitleRegion8..AC18.1</vt:lpstr>
      <vt:lpstr>'NAKLICE - TUGARE - DUBRAVA'!ColumnTitleRegion8..AC18.1</vt:lpstr>
      <vt:lpstr>'ORIJ - BAJNICE '!ColumnTitleRegion8..AC18.1</vt:lpstr>
      <vt:lpstr>'PUT VRILA - LISIČINA'!ColumnTitleRegion8..AC18.1</vt:lpstr>
      <vt:lpstr>'SLAVINJ-LOKVA ROGOZNICA'!ColumnTitleRegion8..AC18.1</vt:lpstr>
      <vt:lpstr>'TRNBUSI-DONJI DOLAC '!ColumnTitleRegion8..AC18.1</vt:lpstr>
      <vt:lpstr>'VUKOVARSKA - DUGI RAT'!ColumnTitleRegion8..AC18.1</vt:lpstr>
      <vt:lpstr>ZADVARJE!ColumnTitleRegion8..AC18.1</vt:lpstr>
      <vt:lpstr>'ZAKUČAC - NASELJE - BORAK'!ColumnTitleRegion8..AC18.1</vt:lpstr>
      <vt:lpstr>ColumnTitleRegion8..AC18.1</vt:lpstr>
      <vt:lpstr>' PODAŠPILJE - KUČIĆE -SLIME '!ColumnTitleRegion9..H26.1</vt:lpstr>
      <vt:lpstr>'BLATO NA CETINI'!ColumnTitleRegion9..H26.1</vt:lpstr>
      <vt:lpstr>'GATA-ČIŠLA-OSTRVICA-ZVEČANJE-SM'!ColumnTitleRegion9..H26.1</vt:lpstr>
      <vt:lpstr>'KOSTANJE - PODGRAĐE -SEOCA'!ColumnTitleRegion9..H26.1</vt:lpstr>
      <vt:lpstr>'MEDIĆI - PISAK'!ColumnTitleRegion9..H26.1</vt:lpstr>
      <vt:lpstr>'NAKLICE - TUGARE - DUBRAVA'!ColumnTitleRegion9..H26.1</vt:lpstr>
      <vt:lpstr>'ORIJ - BAJNICE '!ColumnTitleRegion9..H26.1</vt:lpstr>
      <vt:lpstr>'PUT VRILA - LISIČINA'!ColumnTitleRegion9..H26.1</vt:lpstr>
      <vt:lpstr>'SLAVINJ-LOKVA ROGOZNICA'!ColumnTitleRegion9..H26.1</vt:lpstr>
      <vt:lpstr>'TRNBUSI-DONJI DOLAC '!ColumnTitleRegion9..H26.1</vt:lpstr>
      <vt:lpstr>'VUKOVARSKA - DUGI RAT'!ColumnTitleRegion9..H26.1</vt:lpstr>
      <vt:lpstr>ZADVARJE!ColumnTitleRegion9..H26.1</vt:lpstr>
      <vt:lpstr>'ZAKUČAC - NASELJE - BORAK'!ColumnTitleRegion9..H26.1</vt:lpstr>
      <vt:lpstr>ColumnTitleRegion9..H26.1</vt:lpstr>
      <vt:lpstr>' PODAŠPILJE - KUČIĆE -SLIME '!KalendarskaGodina</vt:lpstr>
      <vt:lpstr>'BLATO NA CETINI'!KalendarskaGodina</vt:lpstr>
      <vt:lpstr>'GATA-ČIŠLA-OSTRVICA-ZVEČANJE-SM'!KalendarskaGodina</vt:lpstr>
      <vt:lpstr>'KOSTANJE - PODGRAĐE -SEOCA'!KalendarskaGodina</vt:lpstr>
      <vt:lpstr>'MEDIĆI - PISAK'!KalendarskaGodina</vt:lpstr>
      <vt:lpstr>'NAKLICE - TUGARE - DUBRAVA'!KalendarskaGodina</vt:lpstr>
      <vt:lpstr>'ORIJ - BAJNICE '!KalendarskaGodina</vt:lpstr>
      <vt:lpstr>'PUT VRILA - LISIČINA'!KalendarskaGodina</vt:lpstr>
      <vt:lpstr>'SLAVINJ-LOKVA ROGOZNICA'!KalendarskaGodina</vt:lpstr>
      <vt:lpstr>'TRNBUSI-DONJI DOLAC '!KalendarskaGodina</vt:lpstr>
      <vt:lpstr>'VUKOVARSKA - DUGI RAT'!KalendarskaGodina</vt:lpstr>
      <vt:lpstr>ZADVARJE!KalendarskaGodina</vt:lpstr>
      <vt:lpstr>'ZAKUČAC - NASELJE - BORAK'!KalendarskaGodina</vt:lpstr>
      <vt:lpstr>KalendarskaGodina</vt:lpstr>
      <vt:lpstr>' PODAŠPILJE - KUČIĆE -SLIME '!Print_Area</vt:lpstr>
      <vt:lpstr>'BLATO NA CETINI'!Print_Area</vt:lpstr>
      <vt:lpstr>'GATA-ČIŠLA-OSTRVICA-ZVEČANJE-SM'!Print_Area</vt:lpstr>
      <vt:lpstr>'KOSTANJE - PODGRAĐE -SEOCA'!Print_Area</vt:lpstr>
      <vt:lpstr>'MEDIĆI - PISAK'!Print_Area</vt:lpstr>
      <vt:lpstr>'NAKLICE - TUGARE - DUBRAVA'!Print_Area</vt:lpstr>
      <vt:lpstr>NEMIRA!Print_Area</vt:lpstr>
      <vt:lpstr>'ORIJ - BAJNICE '!Print_Area</vt:lpstr>
      <vt:lpstr>'PUT VRILA - LISIČINA'!Print_Area</vt:lpstr>
      <vt:lpstr>'SLAVINJ-LOKVA ROGOZNICA'!Print_Area</vt:lpstr>
      <vt:lpstr>'TRNBUSI-DONJI DOLAC '!Print_Area</vt:lpstr>
      <vt:lpstr>'VUKOVARSKA - DUGI RAT'!Print_Area</vt:lpstr>
      <vt:lpstr>ZADVARJE!Print_Area</vt:lpstr>
      <vt:lpstr>'ZAKUČAC - NASELJE - BORAK'!Print_Area</vt:lpstr>
      <vt:lpstr>' PODAŠPILJE - KUČIĆE -SLIME '!RowTitleRegion1..K1</vt:lpstr>
      <vt:lpstr>'BLATO NA CETINI'!RowTitleRegion1..K1</vt:lpstr>
      <vt:lpstr>'GATA-ČIŠLA-OSTRVICA-ZVEČANJE-SM'!RowTitleRegion1..K1</vt:lpstr>
      <vt:lpstr>'KOSTANJE - PODGRAĐE -SEOCA'!RowTitleRegion1..K1</vt:lpstr>
      <vt:lpstr>'MEDIĆI - PISAK'!RowTitleRegion1..K1</vt:lpstr>
      <vt:lpstr>'NAKLICE - TUGARE - DUBRAVA'!RowTitleRegion1..K1</vt:lpstr>
      <vt:lpstr>'ORIJ - BAJNICE '!RowTitleRegion1..K1</vt:lpstr>
      <vt:lpstr>'PUT VRILA - LISIČINA'!RowTitleRegion1..K1</vt:lpstr>
      <vt:lpstr>'SLAVINJ-LOKVA ROGOZNICA'!RowTitleRegion1..K1</vt:lpstr>
      <vt:lpstr>'TRNBUSI-DONJI DOLAC '!RowTitleRegion1..K1</vt:lpstr>
      <vt:lpstr>'VUKOVARSKA - DUGI RAT'!RowTitleRegion1..K1</vt:lpstr>
      <vt:lpstr>ZADVARJE!RowTitleRegion1..K1</vt:lpstr>
      <vt:lpstr>'ZAKUČAC - NASELJE - BORAK'!RowTitleRegion1..K1</vt:lpstr>
      <vt:lpstr>RowTitleRegion1..K1</vt:lpstr>
      <vt:lpstr>' PODAŠPILJE - KUČIĆE -SLIME '!WeekStart</vt:lpstr>
      <vt:lpstr>'BLATO NA CETINI'!WeekStart</vt:lpstr>
      <vt:lpstr>'GATA-ČIŠLA-OSTRVICA-ZVEČANJE-SM'!WeekStart</vt:lpstr>
      <vt:lpstr>'KOSTANJE - PODGRAĐE -SEOCA'!WeekStart</vt:lpstr>
      <vt:lpstr>'MEDIĆI - PISAK'!WeekStart</vt:lpstr>
      <vt:lpstr>'NAKLICE - TUGARE - DUBRAVA'!WeekStart</vt:lpstr>
      <vt:lpstr>'ORIJ - BAJNICE '!WeekStart</vt:lpstr>
      <vt:lpstr>'PUT VRILA - LISIČINA'!WeekStart</vt:lpstr>
      <vt:lpstr>'SLAVINJ-LOKVA ROGOZNICA'!WeekStart</vt:lpstr>
      <vt:lpstr>'TRNBUSI-DONJI DOLAC '!WeekStart</vt:lpstr>
      <vt:lpstr>'VUKOVARSKA - DUGI RAT'!WeekStart</vt:lpstr>
      <vt:lpstr>ZADVARJE!WeekStart</vt:lpstr>
      <vt:lpstr>'ZAKUČAC - NASELJE - BORAK'!WeekStart</vt:lpstr>
      <vt:lpstr>WeekStart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2018-07-04T07:20:50Z</dcterms:created>
  <dcterms:modified xsi:type="dcterms:W3CDTF">2021-10-15T08:18:13Z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0x010100A596A3FB9629324D92B938C4B9F35757</vt:lpwstr>
  </property>
</Properties>
</file>