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0" yWindow="0" windowWidth="19200" windowHeight="7050" firstSheet="7" activeTab="5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PUT VRILA - LISIČINA" sheetId="7" r:id="rId6"/>
    <sheet name="VUKOVARSKA - DUGI RAT" sheetId="8" r:id="rId7"/>
    <sheet name="ORIJ - BAJNICE " sheetId="14" r:id="rId8"/>
    <sheet name="ZADVARJE" sheetId="16" r:id="rId9"/>
    <sheet name=" PODAŠPILJE - KUČIĆE -SLIME " sheetId="15" r:id="rId10"/>
    <sheet name="GATA-ČIŠLA-OSTRVICA-ZVEČANJE-SM" sheetId="9" r:id="rId11"/>
    <sheet name="KOSTANJE - PODGRAĐE -SEOCA" sheetId="18" r:id="rId12"/>
    <sheet name="TRNBUSI-DONJI DOLAC " sheetId="19" r:id="rId13"/>
    <sheet name="BLATO NA CETINI" sheetId="20" r:id="rId14"/>
  </sheets>
  <definedNames>
    <definedName name="BLATO" localSheetId="13">'BLATO NA CETINI'!DaysAndWeeks+ DateOfFirst - WEEKDAY(DateOfFirst,2)</definedName>
    <definedName name="BLATO">'TRNBUSI-DONJI DOLAC '!DaysAndWeeks+ DateOfFirst - WEEKDAY(DateOfFirst,2)</definedName>
    <definedName name="ColumnTitleRegion1..H10.1" localSheetId="9">' PODAŠPILJE - KUČIĆE -SLIME '!$B$8</definedName>
    <definedName name="ColumnTitleRegion1..H10.1" localSheetId="13">'BLATO NA CETINI'!$B$8</definedName>
    <definedName name="ColumnTitleRegion1..H10.1" localSheetId="10">'GATA-ČIŠLA-OSTRVICA-ZVEČANJE-SM'!$B$8</definedName>
    <definedName name="ColumnTitleRegion1..H10.1" localSheetId="11">'KOSTANJE - PODGRAĐE -SEOCA'!$B$8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5">'PUT VRILA - LISIČINA'!$B$8</definedName>
    <definedName name="ColumnTitleRegion1..H10.1" localSheetId="1">'SLAVINJ-LOKVA ROGOZNICA'!$B$8</definedName>
    <definedName name="ColumnTitleRegion1..H10.1" localSheetId="12">'TRNBUSI-DONJI DOLAC '!$B$8</definedName>
    <definedName name="ColumnTitleRegion1..H10.1" localSheetId="6">'VUKOVARSKA - DUGI RAT'!$B$8</definedName>
    <definedName name="ColumnTitleRegion1..H10.1" localSheetId="8">ZADVARJE!$B$8</definedName>
    <definedName name="ColumnTitleRegion1..H10.1" localSheetId="3">'ZAKUČAC - NASELJE - BORAK'!$B$8</definedName>
    <definedName name="ColumnTitleRegion1..H10.1">NEMIRA!$B$8</definedName>
    <definedName name="ColumnTitleRegion10..O26.1" localSheetId="9">' PODAŠPILJE - KUČIĆE -SLIME '!$J$24</definedName>
    <definedName name="ColumnTitleRegion10..O26.1" localSheetId="13">'BLATO NA CETINI'!$J$24</definedName>
    <definedName name="ColumnTitleRegion10..O26.1" localSheetId="10">'GATA-ČIŠLA-OSTRVICA-ZVEČANJE-SM'!$J$24</definedName>
    <definedName name="ColumnTitleRegion10..O26.1" localSheetId="11">'KOSTANJE - PODGRAĐE -SEOCA'!$J$24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5">'PUT VRILA - LISIČINA'!$J$24</definedName>
    <definedName name="ColumnTitleRegion10..O26.1" localSheetId="1">'SLAVINJ-LOKVA ROGOZNICA'!$I$24</definedName>
    <definedName name="ColumnTitleRegion10..O26.1" localSheetId="12">'TRNBUSI-DONJI DOLAC '!$J$24</definedName>
    <definedName name="ColumnTitleRegion10..O26.1" localSheetId="6">'VUKOVARSKA - DUGI RAT'!$I$24</definedName>
    <definedName name="ColumnTitleRegion10..O26.1" localSheetId="8">ZADVARJE!$J$24</definedName>
    <definedName name="ColumnTitleRegion10..O26.1" localSheetId="3">'ZAKUČAC - NASELJE - BORAK'!$J$24</definedName>
    <definedName name="ColumnTitleRegion10..O26.1">NEMIRA!$J$24</definedName>
    <definedName name="ColumnTitleRegion11..V26.1" localSheetId="9">' PODAŠPILJE - KUČIĆE -SLIME '!$R$24</definedName>
    <definedName name="ColumnTitleRegion11..V26.1" localSheetId="13">'BLATO NA CETINI'!$R$24</definedName>
    <definedName name="ColumnTitleRegion11..V26.1" localSheetId="10">'GATA-ČIŠLA-OSTRVICA-ZVEČANJE-SM'!$R$24</definedName>
    <definedName name="ColumnTitleRegion11..V26.1" localSheetId="11">'KOSTANJE - PODGRAĐE -SEOCA'!$R$24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5">'PUT VRILA - LISIČINA'!$R$24</definedName>
    <definedName name="ColumnTitleRegion11..V26.1" localSheetId="1">'SLAVINJ-LOKVA ROGOZNICA'!$P$24</definedName>
    <definedName name="ColumnTitleRegion11..V26.1" localSheetId="12">'TRNBUSI-DONJI DOLAC '!$R$24</definedName>
    <definedName name="ColumnTitleRegion11..V26.1" localSheetId="6">'VUKOVARSKA - DUGI RAT'!$P$24</definedName>
    <definedName name="ColumnTitleRegion11..V26.1" localSheetId="8">ZADVARJE!$R$24</definedName>
    <definedName name="ColumnTitleRegion11..V26.1" localSheetId="3">'ZAKUČAC - NASELJE - BORAK'!$R$24</definedName>
    <definedName name="ColumnTitleRegion11..V26.1">NEMIRA!$R$24</definedName>
    <definedName name="ColumnTitleRegion12..AC26.1" localSheetId="9">' PODAŠPILJE - KUČIĆE -SLIME '!$Z$24</definedName>
    <definedName name="ColumnTitleRegion12..AC26.1" localSheetId="13">'BLATO NA CETINI'!$Z$24</definedName>
    <definedName name="ColumnTitleRegion12..AC26.1" localSheetId="10">'GATA-ČIŠLA-OSTRVICA-ZVEČANJE-SM'!$Z$24</definedName>
    <definedName name="ColumnTitleRegion12..AC26.1" localSheetId="11">'KOSTANJE - PODGRAĐE -SEOCA'!$Z$24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5">'PUT VRILA - LISIČINA'!$Z$24</definedName>
    <definedName name="ColumnTitleRegion12..AC26.1" localSheetId="1">'SLAVINJ-LOKVA ROGOZNICA'!$W$24</definedName>
    <definedName name="ColumnTitleRegion12..AC26.1" localSheetId="12">'TRNBUSI-DONJI DOLAC '!$Z$24</definedName>
    <definedName name="ColumnTitleRegion12..AC26.1" localSheetId="6">'VUKOVARSKA - DUGI RAT'!$W$24</definedName>
    <definedName name="ColumnTitleRegion12..AC26.1" localSheetId="8">ZADVARJE!$Z$24</definedName>
    <definedName name="ColumnTitleRegion12..AC26.1" localSheetId="3">'ZAKUČAC - NASELJE - BORAK'!$Z$24</definedName>
    <definedName name="ColumnTitleRegion12..AC26.1">NEMIRA!$Z$24</definedName>
    <definedName name="ColumnTitleRegion2..O10.1" localSheetId="9">' PODAŠPILJE - KUČIĆE -SLIME '!$J$8</definedName>
    <definedName name="ColumnTitleRegion2..O10.1" localSheetId="13">'BLATO NA CETINI'!$J$8</definedName>
    <definedName name="ColumnTitleRegion2..O10.1" localSheetId="10">'GATA-ČIŠLA-OSTRVICA-ZVEČANJE-SM'!$J$8</definedName>
    <definedName name="ColumnTitleRegion2..O10.1" localSheetId="11">'KOSTANJE - PODGRAĐE -SEOCA'!$J$8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5">'PUT VRILA - LISIČINA'!$J$8</definedName>
    <definedName name="ColumnTitleRegion2..O10.1" localSheetId="1">'SLAVINJ-LOKVA ROGOZNICA'!$I$8</definedName>
    <definedName name="ColumnTitleRegion2..O10.1" localSheetId="12">'TRNBUSI-DONJI DOLAC '!$J$8</definedName>
    <definedName name="ColumnTitleRegion2..O10.1" localSheetId="6">'VUKOVARSKA - DUGI RAT'!$I$8</definedName>
    <definedName name="ColumnTitleRegion2..O10.1" localSheetId="8">ZADVARJE!$J$8</definedName>
    <definedName name="ColumnTitleRegion2..O10.1" localSheetId="3">'ZAKUČAC - NASELJE - BORAK'!$J$8</definedName>
    <definedName name="ColumnTitleRegion2..O10.1">NEMIRA!$J$8</definedName>
    <definedName name="ColumnTitleRegion3..V10.1" localSheetId="9">' PODAŠPILJE - KUČIĆE -SLIME '!$R$8</definedName>
    <definedName name="ColumnTitleRegion3..V10.1" localSheetId="13">'BLATO NA CETINI'!$R$8</definedName>
    <definedName name="ColumnTitleRegion3..V10.1" localSheetId="10">'GATA-ČIŠLA-OSTRVICA-ZVEČANJE-SM'!$R$8</definedName>
    <definedName name="ColumnTitleRegion3..V10.1" localSheetId="11">'KOSTANJE - PODGRAĐE -SEOCA'!$R$8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5">'PUT VRILA - LISIČINA'!$R$8</definedName>
    <definedName name="ColumnTitleRegion3..V10.1" localSheetId="1">'SLAVINJ-LOKVA ROGOZNICA'!$P$8</definedName>
    <definedName name="ColumnTitleRegion3..V10.1" localSheetId="12">'TRNBUSI-DONJI DOLAC '!$R$8</definedName>
    <definedName name="ColumnTitleRegion3..V10.1" localSheetId="6">'VUKOVARSKA - DUGI RAT'!$P$8</definedName>
    <definedName name="ColumnTitleRegion3..V10.1" localSheetId="8">ZADVARJE!$R$8</definedName>
    <definedName name="ColumnTitleRegion3..V10.1" localSheetId="3">'ZAKUČAC - NASELJE - BORAK'!$R$8</definedName>
    <definedName name="ColumnTitleRegion3..V10.1">NEMIRA!$R$8</definedName>
    <definedName name="ColumnTitleRegion4..AC10.1" localSheetId="9">' PODAŠPILJE - KUČIĆE -SLIME '!$Z$8</definedName>
    <definedName name="ColumnTitleRegion4..AC10.1" localSheetId="13">'BLATO NA CETINI'!$Z$8</definedName>
    <definedName name="ColumnTitleRegion4..AC10.1" localSheetId="10">'GATA-ČIŠLA-OSTRVICA-ZVEČANJE-SM'!$Z$8</definedName>
    <definedName name="ColumnTitleRegion4..AC10.1" localSheetId="11">'KOSTANJE - PODGRAĐE -SEOCA'!$Z$8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5">'PUT VRILA - LISIČINA'!$Z$8</definedName>
    <definedName name="ColumnTitleRegion4..AC10.1" localSheetId="1">'SLAVINJ-LOKVA ROGOZNICA'!$W$8</definedName>
    <definedName name="ColumnTitleRegion4..AC10.1" localSheetId="12">'TRNBUSI-DONJI DOLAC '!$Z$8</definedName>
    <definedName name="ColumnTitleRegion4..AC10.1" localSheetId="6">'VUKOVARSKA - DUGI RAT'!$W$8</definedName>
    <definedName name="ColumnTitleRegion4..AC10.1" localSheetId="8">ZADVARJE!$Z$8</definedName>
    <definedName name="ColumnTitleRegion4..AC10.1" localSheetId="3">'ZAKUČAC - NASELJE - BORAK'!$Z$8</definedName>
    <definedName name="ColumnTitleRegion4..AC10.1">NEMIRA!$Z$8</definedName>
    <definedName name="ColumnTitleRegion5..H18.1" localSheetId="9">' PODAŠPILJE - KUČIĆE -SLIME '!$B$16</definedName>
    <definedName name="ColumnTitleRegion5..H18.1" localSheetId="13">'BLATO NA CETINI'!$B$16</definedName>
    <definedName name="ColumnTitleRegion5..H18.1" localSheetId="10">'GATA-ČIŠLA-OSTRVICA-ZVEČANJE-SM'!$B$16</definedName>
    <definedName name="ColumnTitleRegion5..H18.1" localSheetId="11">'KOSTANJE - PODGRAĐE -SEOCA'!$B$16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5">'PUT VRILA - LISIČINA'!$B$16</definedName>
    <definedName name="ColumnTitleRegion5..H18.1" localSheetId="1">'SLAVINJ-LOKVA ROGOZNICA'!$B$16</definedName>
    <definedName name="ColumnTitleRegion5..H18.1" localSheetId="12">'TRNBUSI-DONJI DOLAC '!$B$16</definedName>
    <definedName name="ColumnTitleRegion5..H18.1" localSheetId="6">'VUKOVARSKA - DUGI RAT'!$B$16</definedName>
    <definedName name="ColumnTitleRegion5..H18.1" localSheetId="8">ZADVARJE!$B$16</definedName>
    <definedName name="ColumnTitleRegion5..H18.1" localSheetId="3">'ZAKUČAC - NASELJE - BORAK'!$B$16</definedName>
    <definedName name="ColumnTitleRegion5..H18.1">NEMIRA!$B$16</definedName>
    <definedName name="ColumnTitleRegion6..O18.1" localSheetId="9">' PODAŠPILJE - KUČIĆE -SLIME '!$J$16</definedName>
    <definedName name="ColumnTitleRegion6..O18.1" localSheetId="13">'BLATO NA CETINI'!$J$16</definedName>
    <definedName name="ColumnTitleRegion6..O18.1" localSheetId="10">'GATA-ČIŠLA-OSTRVICA-ZVEČANJE-SM'!$J$16</definedName>
    <definedName name="ColumnTitleRegion6..O18.1" localSheetId="11">'KOSTANJE - PODGRAĐE -SEOCA'!$J$16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5">'PUT VRILA - LISIČINA'!$J$16</definedName>
    <definedName name="ColumnTitleRegion6..O18.1" localSheetId="1">'SLAVINJ-LOKVA ROGOZNICA'!$I$16</definedName>
    <definedName name="ColumnTitleRegion6..O18.1" localSheetId="12">'TRNBUSI-DONJI DOLAC '!$J$16</definedName>
    <definedName name="ColumnTitleRegion6..O18.1" localSheetId="6">'VUKOVARSKA - DUGI RAT'!$I$16</definedName>
    <definedName name="ColumnTitleRegion6..O18.1" localSheetId="8">ZADVARJE!$J$16</definedName>
    <definedName name="ColumnTitleRegion6..O18.1" localSheetId="3">'ZAKUČAC - NASELJE - BORAK'!$J$16</definedName>
    <definedName name="ColumnTitleRegion6..O18.1">NEMIRA!$J$16</definedName>
    <definedName name="ColumnTitleRegion7..V18.1" localSheetId="9">' PODAŠPILJE - KUČIĆE -SLIME '!$R$16</definedName>
    <definedName name="ColumnTitleRegion7..V18.1" localSheetId="13">'BLATO NA CETINI'!$R$16</definedName>
    <definedName name="ColumnTitleRegion7..V18.1" localSheetId="10">'GATA-ČIŠLA-OSTRVICA-ZVEČANJE-SM'!$R$16</definedName>
    <definedName name="ColumnTitleRegion7..V18.1" localSheetId="11">'KOSTANJE - PODGRAĐE -SEOCA'!$R$16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5">'PUT VRILA - LISIČINA'!$R$16</definedName>
    <definedName name="ColumnTitleRegion7..V18.1" localSheetId="1">'SLAVINJ-LOKVA ROGOZNICA'!$P$16</definedName>
    <definedName name="ColumnTitleRegion7..V18.1" localSheetId="12">'TRNBUSI-DONJI DOLAC '!$R$16</definedName>
    <definedName name="ColumnTitleRegion7..V18.1" localSheetId="6">'VUKOVARSKA - DUGI RAT'!$P$16</definedName>
    <definedName name="ColumnTitleRegion7..V18.1" localSheetId="8">ZADVARJE!$R$16</definedName>
    <definedName name="ColumnTitleRegion7..V18.1" localSheetId="3">'ZAKUČAC - NASELJE - BORAK'!$R$16</definedName>
    <definedName name="ColumnTitleRegion7..V18.1">NEMIRA!$R$16</definedName>
    <definedName name="ColumnTitleRegion8..AC18.1" localSheetId="9">' PODAŠPILJE - KUČIĆE -SLIME '!$Z$16</definedName>
    <definedName name="ColumnTitleRegion8..AC18.1" localSheetId="13">'BLATO NA CETINI'!$Z$16</definedName>
    <definedName name="ColumnTitleRegion8..AC18.1" localSheetId="10">'GATA-ČIŠLA-OSTRVICA-ZVEČANJE-SM'!$Z$16</definedName>
    <definedName name="ColumnTitleRegion8..AC18.1" localSheetId="11">'KOSTANJE - PODGRAĐE -SEOCA'!$Z$16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5">'PUT VRILA - LISIČINA'!$Z$16</definedName>
    <definedName name="ColumnTitleRegion8..AC18.1" localSheetId="1">'SLAVINJ-LOKVA ROGOZNICA'!$W$16</definedName>
    <definedName name="ColumnTitleRegion8..AC18.1" localSheetId="12">'TRNBUSI-DONJI DOLAC '!$Z$16</definedName>
    <definedName name="ColumnTitleRegion8..AC18.1" localSheetId="6">'VUKOVARSKA - DUGI RAT'!$W$16</definedName>
    <definedName name="ColumnTitleRegion8..AC18.1" localSheetId="8">ZADVARJE!$Z$16</definedName>
    <definedName name="ColumnTitleRegion8..AC18.1" localSheetId="3">'ZAKUČAC - NASELJE - BORAK'!$Z$16</definedName>
    <definedName name="ColumnTitleRegion8..AC18.1">NEMIRA!$Z$16</definedName>
    <definedName name="ColumnTitleRegion9..H26.1" localSheetId="9">' PODAŠPILJE - KUČIĆE -SLIME '!$B$24</definedName>
    <definedName name="ColumnTitleRegion9..H26.1" localSheetId="13">'BLATO NA CETINI'!$B$24</definedName>
    <definedName name="ColumnTitleRegion9..H26.1" localSheetId="10">'GATA-ČIŠLA-OSTRVICA-ZVEČANJE-SM'!$B$24</definedName>
    <definedName name="ColumnTitleRegion9..H26.1" localSheetId="11">'KOSTANJE - PODGRAĐE -SEOCA'!$B$24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5">'PUT VRILA - LISIČINA'!$B$24</definedName>
    <definedName name="ColumnTitleRegion9..H26.1" localSheetId="1">'SLAVINJ-LOKVA ROGOZNICA'!$B$24</definedName>
    <definedName name="ColumnTitleRegion9..H26.1" localSheetId="12">'TRNBUSI-DONJI DOLAC '!$B$24</definedName>
    <definedName name="ColumnTitleRegion9..H26.1" localSheetId="6">'VUKOVARSKA - DUGI RAT'!$B$24</definedName>
    <definedName name="ColumnTitleRegion9..H26.1" localSheetId="8">ZADVARJE!$B$24</definedName>
    <definedName name="ColumnTitleRegion9..H26.1" localSheetId="3">'ZAKUČAC - NASELJE - BORAK'!$B$24</definedName>
    <definedName name="ColumnTitleRegion9..H26.1">NEMIRA!$B$24</definedName>
    <definedName name="Dani_u_tjednu" localSheetId="13">{"Ponedjeljak","Utorak","Srijeda","Četvrtak","Petak","Subota","Nedjelja"}</definedName>
    <definedName name="Dani_u_tjednu" localSheetId="12">{"Ponedjeljak","Utorak","Srijeda","Četvrtak","Petak","Subota","Nedjelja"}</definedName>
    <definedName name="Dani_u_tjednu">{"Ponedjeljak","Utorak","Srijeda","Četvrtak","Petak","Subota","Nedjelja"}</definedName>
    <definedName name="DayHeaders" localSheetId="9">LEFT(TEXT(' PODAŠPILJE - KUČIĆE -SLIME '!$B$11:$H$11,"ddd"),2)</definedName>
    <definedName name="DayHeaders" localSheetId="13">LEFT(TEXT('BLATO NA CETINI'!$B$11:$H$11,"ddd"),2)</definedName>
    <definedName name="DayHeaders" localSheetId="10">LEFT(TEXT('GATA-ČIŠLA-OSTRVICA-ZVEČANJE-SM'!$B$11:$H$11,"ddd"),2)</definedName>
    <definedName name="DayHeaders" localSheetId="11">LEFT(TEXT('KOSTANJE - PODGRAĐE -SEOCA'!$B$11:$H$11,"ddd"),2)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5">LEFT(TEXT('PUT VRILA - LISIČINA'!$B$11:$H$11,"ddd"),2)</definedName>
    <definedName name="DayHeaders" localSheetId="1">LEFT(TEXT('SLAVINJ-LOKVA ROGOZNICA'!$B$11:$H$11,"ddd"),2)</definedName>
    <definedName name="DayHeaders" localSheetId="12">LEFT(TEXT('TRNBUSI-DONJI DOLAC '!$B$11:$H$11,"ddd"),2)</definedName>
    <definedName name="DayHeaders" localSheetId="6">LEFT(TEXT('VUKOVARSKA - DUGI RAT'!$B$11:$H$11,"ddd"),2)</definedName>
    <definedName name="DayHeaders" localSheetId="8">LEFT(TEXT(ZADVARJE!$B$11:$H$11,"ddd"),2)</definedName>
    <definedName name="DayHeaders" localSheetId="3">LEFT(TEXT('ZAKUČAC - NASELJE - BORAK'!$B$11:$H$11,"ddd"),2)</definedName>
    <definedName name="DayHeaders">LEFT(TEXT(NEMIRA!$B$11:$H$11,"ddd"),2)</definedName>
    <definedName name="DaysAndWeeks" localSheetId="13">{0,1,2,3,4,5,6} + {0;1;2;3;4;5}*7</definedName>
    <definedName name="DaysAndWeeks" localSheetId="12">{0,1,2,3,4,5,6} + {0;1;2;3;4;5}*7</definedName>
    <definedName name="DaysAndWeeks">{0,1,2,3,4,5,6} + {0;1;2;3;4;5}*7</definedName>
    <definedName name="GATA" localSheetId="13">'BLATO NA CETINI'!DaysAndWeeks+ DateOfFirst - WEEKDAY(DateOfFirst,2)</definedName>
    <definedName name="GATA" localSheetId="11">DaysAndWeeks+ DateOfFirst - WEEKDAY(DateOfFirst,2)</definedName>
    <definedName name="GATA" localSheetId="12">'TRNBUSI-DONJI DOLAC '!DaysAndWeeks+ DateOfFirst - WEEKDAY(DateOfFirst,2)</definedName>
    <definedName name="GATA">DaysAndWeeks+ DateOfFirst - WEEKDAY(DateOfFirst,2)</definedName>
    <definedName name="Kalendar" localSheetId="9">DaysAndWeeks+ DateOfFirst - WEEKDAY(DateOfFirst,2)</definedName>
    <definedName name="Kalendar" localSheetId="13">'BLATO NA CETINI'!DaysAndWeeks+ DateOfFirst - WEEKDAY(DateOfFirst,2)</definedName>
    <definedName name="Kalendar" localSheetId="10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5">DaysAndWeeks+ DateOfFirst - WEEKDAY(DateOfFirst,2)</definedName>
    <definedName name="Kalendar" localSheetId="1">DaysAndWeeks+ DateOfFirst - WEEKDAY(DateOfFirst,2)</definedName>
    <definedName name="Kalendar" localSheetId="12">'TRNBUSI-DONJI DOLAC '!DaysAndWeeks+ DateOfFirst - WEEKDAY(DateOfFirst,2)</definedName>
    <definedName name="Kalendar" localSheetId="6">DaysAndWeeks+ DateOfFirst - WEEKDAY(DateOfFirst,2)</definedName>
    <definedName name="Kalendar" localSheetId="8">DaysAndWeeks+ DateOfFirst - WEEKDAY(DateOfFirst,2)</definedName>
    <definedName name="Kalendar" localSheetId="3">DaysAndWeeks+ DateOfFirst - WEEKDAY(DateOfFirst,2)</definedName>
    <definedName name="Kalendar">DaysAndWeeks+ DateOfFirst - WEEKDAY(DateOfFirst,2)</definedName>
    <definedName name="KalendarskaGodina" localSheetId="9">' PODAŠPILJE - KUČIĆE -SLIME '!$B$2</definedName>
    <definedName name="KalendarskaGodina" localSheetId="13">'BLATO NA CETINI'!$B$2</definedName>
    <definedName name="KalendarskaGodina" localSheetId="10">'GATA-ČIŠLA-OSTRVICA-ZVEČANJE-SM'!$B$2</definedName>
    <definedName name="KalendarskaGodina" localSheetId="11">'KOSTANJE - PODGRAĐE -SEOCA'!$B$2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5">'PUT VRILA - LISIČINA'!$B$2</definedName>
    <definedName name="KalendarskaGodina" localSheetId="1">'SLAVINJ-LOKVA ROGOZNICA'!$B$2</definedName>
    <definedName name="KalendarskaGodina" localSheetId="12">'TRNBUSI-DONJI DOLAC '!$B$2</definedName>
    <definedName name="KalendarskaGodina" localSheetId="6">'VUKOVARSKA - DUGI RAT'!$B$2</definedName>
    <definedName name="KalendarskaGodina" localSheetId="8">ZADVARJE!$B$2</definedName>
    <definedName name="KalendarskaGodina" localSheetId="3">'ZAKUČAC - NASELJE - BORAK'!$B$2</definedName>
    <definedName name="KalendarskaGodina">NEMIRA!$B$2</definedName>
    <definedName name="Kol" localSheetId="9">DaysAndWeeks+DATE(' PODAŠPILJE - KUČIĆE -SLIME '!KalendarskaGodina,8,1)-WEEKDAY(DATE(' PODAŠPILJE - KUČIĆE -SLIME '!KalendarskaGodina,8,1),' PODAŠPILJE - KUČIĆE -SLIME '!WeekdayOption)+1</definedName>
    <definedName name="Kol" localSheetId="13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5">DaysAndWeeks+DATE('PUT VRILA - LISIČINA'!KalendarskaGodina,8,1)-WEEKDAY(DATE('PUT VRILA - LISIČINA'!KalendarskaGodina,8,1),'PUT VRILA - LISIČINA'!WeekdayOption)+1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12">'TRNBUSI-DONJI DOLAC '!DaysAndWeeks+DATE('TRNBUSI-DONJI DOLAC '!KalendarskaGodina,8,1)-WEEKDAY(DATE('TRNBUSI-DONJI DOLAC '!KalendarskaGodina,8,1),'TRNBUSI-DONJI DOLAC 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8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>DaysAndWeeks+DATE(KalendarskaGodina,8,1)-WEEKDAY(DATE(KalendarskaGodina,8,1),WeekdayOption)+1</definedName>
    <definedName name="Lip" localSheetId="9">DaysAndWeeks+DATE(' PODAŠPILJE - KUČIĆE -SLIME '!KalendarskaGodina,6,1)-WEEKDAY(DATE(' PODAŠPILJE - KUČIĆE -SLIME '!KalendarskaGodina,6,1),' PODAŠPILJE - KUČIĆE -SLIME '!WeekdayOption)+1</definedName>
    <definedName name="Lip" localSheetId="13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5">DaysAndWeeks+DATE('PUT VRILA - LISIČINA'!KalendarskaGodina,6,1)-WEEKDAY(DATE('PUT VRILA - LISIČINA'!KalendarskaGodina,6,1),'PUT VRILA - LISIČINA'!WeekdayOption)+1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12">'TRNBUSI-DONJI DOLAC '!DaysAndWeeks+DATE('TRNBUSI-DONJI DOLAC '!KalendarskaGodina,6,1)-WEEKDAY(DATE('TRNBUSI-DONJI DOLAC '!KalendarskaGodina,6,1),'TRNBUSI-DONJI DOLAC 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8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>DaysAndWeeks+DATE(KalendarskaGodina,6,1)-WEEKDAY(DATE(KalendarskaGodina,6,1),WeekdayOption)+1</definedName>
    <definedName name="Lis" localSheetId="9">DaysAndWeeks+DATE(' PODAŠPILJE - KUČIĆE -SLIME '!KalendarskaGodina,10,1)-WEEKDAY(DATE(' PODAŠPILJE - KUČIĆE -SLIME '!KalendarskaGodina,10,1),' PODAŠPILJE - KUČIĆE -SLIME '!WeekdayOption)+1</definedName>
    <definedName name="Lis" localSheetId="13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5">DaysAndWeeks+DATE('PUT VRILA - LISIČINA'!KalendarskaGodina,10,1)-WEEKDAY(DATE('PUT VRILA - LISIČINA'!KalendarskaGodina,10,1),'PUT VRILA - LISIČINA'!WeekdayOption)+1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12">'TRNBUSI-DONJI DOLAC '!DaysAndWeeks+DATE('TRNBUSI-DONJI DOLAC '!KalendarskaGodina,10,1)-WEEKDAY(DATE('TRNBUSI-DONJI DOLAC '!KalendarskaGodina,10,1),'TRNBUSI-DONJI DOLAC 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8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>DaysAndWeeks+DATE(KalendarskaGodina,10,1)-WEEKDAY(DATE(KalendarskaGodina,10,1),WeekdayOption)+1</definedName>
    <definedName name="MonthHeaders" localSheetId="9">UPPER(TEXT(' PODAŠPILJE - KUČIĆE -SLIME '!D5,"mmmm"))</definedName>
    <definedName name="MonthHeaders" localSheetId="13">UPPER(TEXT('BLATO NA CETINI'!D5,"mmmm"))</definedName>
    <definedName name="MonthHeaders" localSheetId="10">UPPER(TEXT('GATA-ČIŠLA-OSTRVICA-ZVEČANJE-SM'!D5,"mmmm"))</definedName>
    <definedName name="MonthHeaders" localSheetId="11">UPPER(TEXT('KOSTANJE - PODGRAĐE -SEOCA'!D5,"mmmm"))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5">UPPER(TEXT('PUT VRILA - LISIČINA'!D5,"mmmm"))</definedName>
    <definedName name="MonthHeaders" localSheetId="1">UPPER(TEXT('SLAVINJ-LOKVA ROGOZNICA'!D5,"mmmm"))</definedName>
    <definedName name="MonthHeaders" localSheetId="12">UPPER(TEXT('TRNBUSI-DONJI DOLAC '!D5,"mmmm"))</definedName>
    <definedName name="MonthHeaders" localSheetId="6">UPPER(TEXT('VUKOVARSKA - DUGI RAT'!D5,"mmmm"))</definedName>
    <definedName name="MonthHeaders" localSheetId="8">UPPER(TEXT(ZADVARJE!D5,"mmmm"))</definedName>
    <definedName name="MonthHeaders" localSheetId="3">UPPER(TEXT('ZAKUČAC - NASELJE - BORAK'!D5,"mmmm"))</definedName>
    <definedName name="MonthHeaders">UPPER(TEXT(NEMIRA!D5,"mmmm"))</definedName>
    <definedName name="Ožu" localSheetId="9">DaysAndWeeks+DATE(' PODAŠPILJE - KUČIĆE -SLIME '!KalendarskaGodina,3,1)-WEEKDAY(DATE(' PODAŠPILJE - KUČIĆE -SLIME '!KalendarskaGodina,3,1),' PODAŠPILJE - KUČIĆE -SLIME '!WeekdayOption)+1</definedName>
    <definedName name="Ožu" localSheetId="13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5">DaysAndWeeks+DATE('PUT VRILA - LISIČINA'!KalendarskaGodina,3,1)-WEEKDAY(DATE('PUT VRILA - LISIČINA'!KalendarskaGodina,3,1),'PUT VRILA - LISIČINA'!WeekdayOption)+1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12">'TRNBUSI-DONJI DOLAC '!DaysAndWeeks+DATE('TRNBUSI-DONJI DOLAC '!KalendarskaGodina,3,1)-WEEKDAY(DATE('TRNBUSI-DONJI DOLAC '!KalendarskaGodina,3,1),'TRNBUSI-DONJI DOLAC 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8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>DaysAndWeeks+DATE(KalendarskaGodina,3,1)-WEEKDAY(DATE(KalendarskaGodina,3,1),WeekdayOption)+1</definedName>
    <definedName name="_xlnm.Print_Area" localSheetId="9">' PODAŠPILJE - KUČIĆE -SLIME '!$B$2:$AF$30</definedName>
    <definedName name="_xlnm.Print_Area" localSheetId="13">'BLATO NA CETINI'!$B$2:$AF$30</definedName>
    <definedName name="_xlnm.Print_Area" localSheetId="10">'GATA-ČIŠLA-OSTRVICA-ZVEČANJE-SM'!$B$2:$AF$30</definedName>
    <definedName name="_xlnm.Print_Area" localSheetId="11">'KOSTANJE - PODGRAĐE -SEOCA'!$B$2:$AF$30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5">'PUT VRILA - LISIČINA'!$B$2:$AF$30</definedName>
    <definedName name="_xlnm.Print_Area" localSheetId="1">'SLAVINJ-LOKVA ROGOZNICA'!$B$2:$AC$30</definedName>
    <definedName name="_xlnm.Print_Area" localSheetId="12">'TRNBUSI-DONJI DOLAC '!$B$2:$AF$30</definedName>
    <definedName name="_xlnm.Print_Area" localSheetId="6">'VUKOVARSKA - DUGI RAT'!$B$2:$AC$30</definedName>
    <definedName name="_xlnm.Print_Area" localSheetId="8">ZADVARJE!$B$2:$AF$30</definedName>
    <definedName name="_xlnm.Print_Area" localSheetId="3">'ZAKUČAC - NASELJE - BORAK'!$B$2:$AF$30</definedName>
    <definedName name="Pro" localSheetId="9">DaysAndWeeks+DATE(' PODAŠPILJE - KUČIĆE -SLIME '!KalendarskaGodina,12,1)-WEEKDAY(DATE(' PODAŠPILJE - KUČIĆE -SLIME '!KalendarskaGodina,12,1),' PODAŠPILJE - KUČIĆE -SLIME '!WeekdayOption)+1</definedName>
    <definedName name="Pro" localSheetId="13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5">DaysAndWeeks+DATE('PUT VRILA - LISIČINA'!KalendarskaGodina,12,1)-WEEKDAY(DATE('PUT VRILA - LISIČINA'!KalendarskaGodina,12,1),'PUT VRILA - LISIČINA'!WeekdayOption)+1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12">'TRNBUSI-DONJI DOLAC '!DaysAndWeeks+DATE('TRNBUSI-DONJI DOLAC '!KalendarskaGodina,12,1)-WEEKDAY(DATE('TRNBUSI-DONJI DOLAC '!KalendarskaGodina,12,1),'TRNBUSI-DONJI DOLAC 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8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>DaysAndWeeks+DATE(KalendarskaGodina,12,1)-WEEKDAY(DATE(KalendarskaGodina,12,1),WeekdayOption)+1</definedName>
    <definedName name="RowTitleRegion1..K1" localSheetId="9">' PODAŠPILJE - KUČIĆE -SLIME '!$B$1</definedName>
    <definedName name="RowTitleRegion1..K1" localSheetId="13">'BLATO NA CETINI'!$B$1</definedName>
    <definedName name="RowTitleRegion1..K1" localSheetId="10">'GATA-ČIŠLA-OSTRVICA-ZVEČANJE-SM'!$B$1</definedName>
    <definedName name="RowTitleRegion1..K1" localSheetId="11">'KOSTANJE - PODGRAĐE -SEOCA'!$B$1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5">'PUT VRILA - LISIČINA'!$B$1</definedName>
    <definedName name="RowTitleRegion1..K1" localSheetId="1">'SLAVINJ-LOKVA ROGOZNICA'!$B$1</definedName>
    <definedName name="RowTitleRegion1..K1" localSheetId="12">'TRNBUSI-DONJI DOLAC '!$B$1</definedName>
    <definedName name="RowTitleRegion1..K1" localSheetId="6">'VUKOVARSKA - DUGI RAT'!$B$1</definedName>
    <definedName name="RowTitleRegion1..K1" localSheetId="8">ZADVARJE!$B$1</definedName>
    <definedName name="RowTitleRegion1..K1" localSheetId="3">'ZAKUČAC - NASELJE - BORAK'!$B$1</definedName>
    <definedName name="RowTitleRegion1..K1">NEMIRA!$B$1</definedName>
    <definedName name="Ruj" localSheetId="9">DaysAndWeeks+DATE(' PODAŠPILJE - KUČIĆE -SLIME '!KalendarskaGodina,9,1)-WEEKDAY(DATE(' PODAŠPILJE - KUČIĆE -SLIME '!KalendarskaGodina,9,1),' PODAŠPILJE - KUČIĆE -SLIME '!WeekdayOption)+1</definedName>
    <definedName name="Ruj" localSheetId="13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5">DaysAndWeeks+DATE('PUT VRILA - LISIČINA'!KalendarskaGodina,9,1)-WEEKDAY(DATE('PUT VRILA - LISIČINA'!KalendarskaGodina,9,1),'PUT VRILA - LISIČINA'!WeekdayOption)+1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12">'TRNBUSI-DONJI DOLAC '!DaysAndWeeks+DATE('TRNBUSI-DONJI DOLAC '!KalendarskaGodina,9,1)-WEEKDAY(DATE('TRNBUSI-DONJI DOLAC '!KalendarskaGodina,9,1),'TRNBUSI-DONJI DOLAC 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8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>DaysAndWeeks+DATE(KalendarskaGodina,9,1)-WEEKDAY(DATE(KalendarskaGodina,9,1),WeekdayOption)+1</definedName>
    <definedName name="Sij" localSheetId="9">DaysAndWeeks+DATE(' PODAŠPILJE - KUČIĆE -SLIME '!KalendarskaGodina,1,1)-WEEKDAY(DATE(' PODAŠPILJE - KUČIĆE -SLIME '!KalendarskaGodina,1,1),' PODAŠPILJE - KUČIĆE -SLIME '!WeekdayOption)+1</definedName>
    <definedName name="Sij" localSheetId="13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5">DaysAndWeeks+DATE('PUT VRILA - LISIČINA'!KalendarskaGodina,1,1)-WEEKDAY(DATE('PUT VRILA - LISIČINA'!KalendarskaGodina,1,1),'PUT VRILA - LISIČINA'!WeekdayOption)+1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12">'TRNBUSI-DONJI DOLAC '!DaysAndWeeks+DATE('TRNBUSI-DONJI DOLAC '!KalendarskaGodina,1,1)-WEEKDAY(DATE('TRNBUSI-DONJI DOLAC '!KalendarskaGodina,1,1),'TRNBUSI-DONJI DOLAC 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8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>DaysAndWeeks+DATE(KalendarskaGodina,1,1)-WEEKDAY(DATE(KalendarskaGodina,1,1),WeekdayOption)+1</definedName>
    <definedName name="SR" localSheetId="13">'BLATO NA CETINI'!DaysAndWeeks+ DateOfFirst - WEEKDAY(DateOfFirst,2)</definedName>
    <definedName name="SR" localSheetId="12">'TRNBUSI-DONJI DOLAC '!DaysAndWeeks+ DateOfFirst - WEEKDAY(DateOfFirst,2)</definedName>
    <definedName name="SR">'TRNBUSI-DONJI DOLAC '!DaysAndWeeks+ DateOfFirst - WEEKDAY(DateOfFirst,2)</definedName>
    <definedName name="Srp" localSheetId="9">DaysAndWeeks+DATE(' PODAŠPILJE - KUČIĆE -SLIME '!KalendarskaGodina,7,1)-WEEKDAY(DATE(' PODAŠPILJE - KUČIĆE -SLIME '!KalendarskaGodina,7,1),' PODAŠPILJE - KUČIĆE -SLIME '!WeekdayOption)+1</definedName>
    <definedName name="Srp" localSheetId="13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5">DaysAndWeeks+DATE('PUT VRILA - LISIČINA'!KalendarskaGodina,7,1)-WEEKDAY(DATE('PUT VRILA - LISIČINA'!KalendarskaGodina,7,1),'PUT VRILA - LISIČINA'!WeekdayOption)+1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12">'TRNBUSI-DONJI DOLAC '!DaysAndWeeks+DATE('TRNBUSI-DONJI DOLAC '!KalendarskaGodina,7,1)-WEEKDAY(DATE('TRNBUSI-DONJI DOLAC '!KalendarskaGodina,7,1),'TRNBUSI-DONJI DOLAC 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8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>DaysAndWeeks+DATE(KalendarskaGodina,7,1)-WEEKDAY(DATE(KalendarskaGodina,7,1),WeekdayOption)+1</definedName>
    <definedName name="Stu" localSheetId="9">DaysAndWeeks+DATE(' PODAŠPILJE - KUČIĆE -SLIME '!KalendarskaGodina,11,1)-WEEKDAY(DATE(' PODAŠPILJE - KUČIĆE -SLIME '!KalendarskaGodina,11,1),' PODAŠPILJE - KUČIĆE -SLIME '!WeekdayOption)+1</definedName>
    <definedName name="Stu" localSheetId="13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5">DaysAndWeeks+DATE('PUT VRILA - LISIČINA'!KalendarskaGodina,11,1)-WEEKDAY(DATE('PUT VRILA - LISIČINA'!KalendarskaGodina,11,1),'PUT VRILA - LISIČINA'!WeekdayOption)+1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12">'TRNBUSI-DONJI DOLAC '!DaysAndWeeks+DATE('TRNBUSI-DONJI DOLAC '!KalendarskaGodina,11,1)-WEEKDAY(DATE('TRNBUSI-DONJI DOLAC '!KalendarskaGodina,11,1),'TRNBUSI-DONJI DOLAC 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8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>DaysAndWeeks+DATE(KalendarskaGodina,11,1)-WEEKDAY(DATE(KalendarskaGodina,11,1),WeekdayOption)+1</definedName>
    <definedName name="Svi" localSheetId="9">DaysAndWeeks+DATE(' PODAŠPILJE - KUČIĆE -SLIME '!KalendarskaGodina,5,1)-WEEKDAY(DATE(' PODAŠPILJE - KUČIĆE -SLIME '!KalendarskaGodina,5,1),' PODAŠPILJE - KUČIĆE -SLIME '!WeekdayOption)+1</definedName>
    <definedName name="Svi" localSheetId="13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5">DaysAndWeeks+DATE('PUT VRILA - LISIČINA'!KalendarskaGodina,5,1)-WEEKDAY(DATE('PUT VRILA - LISIČINA'!KalendarskaGodina,5,1),'PUT VRILA - LISIČINA'!WeekdayOption)+1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12">'TRNBUSI-DONJI DOLAC '!DaysAndWeeks+DATE('TRNBUSI-DONJI DOLAC '!KalendarskaGodina,5,1)-WEEKDAY(DATE('TRNBUSI-DONJI DOLAC '!KalendarskaGodina,5,1),'TRNBUSI-DONJI DOLAC 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8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>DaysAndWeeks+DATE(KalendarskaGodina,5,1)-WEEKDAY(DATE(KalendarskaGodina,5,1),WeekdayOption)+1</definedName>
    <definedName name="Tra" localSheetId="9">DaysAndWeeks+DATE(' PODAŠPILJE - KUČIĆE -SLIME '!KalendarskaGodina,4,1)-WEEKDAY(DATE(' PODAŠPILJE - KUČIĆE -SLIME '!KalendarskaGodina,4,1),' PODAŠPILJE - KUČIĆE -SLIME '!WeekdayOption)+1</definedName>
    <definedName name="Tra" localSheetId="13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5">DaysAndWeeks+DATE('PUT VRILA - LISIČINA'!KalendarskaGodina,4,1)-WEEKDAY(DATE('PUT VRILA - LISIČINA'!KalendarskaGodina,4,1),'PUT VRILA - LISIČINA'!WeekdayOption)+1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12">'TRNBUSI-DONJI DOLAC '!DaysAndWeeks+DATE('TRNBUSI-DONJI DOLAC '!KalendarskaGodina,4,1)-WEEKDAY(DATE('TRNBUSI-DONJI DOLAC '!KalendarskaGodina,4,1),'TRNBUSI-DONJI DOLAC 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8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>DaysAndWeeks+DATE(KalendarskaGodina,4,1)-WEEKDAY(DATE(KalendarskaGodina,4,1),WeekdayOption)+1</definedName>
    <definedName name="Velj" localSheetId="9">DaysAndWeeks+DATE(' PODAŠPILJE - KUČIĆE -SLIME '!KalendarskaGodina,2,1)-WEEKDAY(DATE(' PODAŠPILJE - KUČIĆE -SLIME '!KalendarskaGodina,2,1),' PODAŠPILJE - KUČIĆE -SLIME '!WeekdayOption)+1</definedName>
    <definedName name="Velj" localSheetId="13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5">DaysAndWeeks+DATE('PUT VRILA - LISIČINA'!KalendarskaGodina,2,1)-WEEKDAY(DATE('PUT VRILA - LISIČINA'!KalendarskaGodina,2,1),'PUT VRILA - LISIČINA'!WeekdayOption)+1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12">'TRNBUSI-DONJI DOLAC '!DaysAndWeeks+DATE('TRNBUSI-DONJI DOLAC '!KalendarskaGodina,2,1)-WEEKDAY(DATE('TRNBUSI-DONJI DOLAC '!KalendarskaGodina,2,1),'TRNBUSI-DONJI DOLAC 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8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>DaysAndWeeks+DATE(KalendarskaGodina,2,1)-WEEKDAY(DATE(KalendarskaGodina,2,1),WeekdayOption)+1</definedName>
    <definedName name="WeekdayOption" localSheetId="9">MATCH(' PODAŠPILJE - KUČIĆE -SLIME '!WeekStart,[0]!Dani_u_tjednu,0)+10</definedName>
    <definedName name="WeekdayOption" localSheetId="13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1">MATCH('KOSTANJE - PODGRAĐE -SEOCA'!WeekStart,[0]!Dani_u_tjednu,0)+10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5">MATCH('PUT VRILA - LISIČINA'!WeekStart,[0]!Dani_u_tjednu,0)+10</definedName>
    <definedName name="WeekdayOption" localSheetId="1">MATCH('SLAVINJ-LOKVA ROGOZNICA'!WeekStart,Dani_u_tjednu,0)+10</definedName>
    <definedName name="WeekdayOption" localSheetId="12">MATCH('TRNBUSI-DONJI DOLAC '!WeekStart,'TRNBUSI-DONJI DOLAC '!Dani_u_tjednu,0)+10</definedName>
    <definedName name="WeekdayOption" localSheetId="6">MATCH('VUKOVARSKA - DUGI RAT'!WeekStart,[0]!Dani_u_tjednu,0)+10</definedName>
    <definedName name="WeekdayOption" localSheetId="8">MATCH(ZADVARJE!WeekStart,[0]!Dani_u_tjednu,0)+10</definedName>
    <definedName name="WeekdayOption" localSheetId="3">MATCH('ZAKUČAC - NASELJE - BORAK'!WeekStart,Dani_u_tjednu,0)+10</definedName>
    <definedName name="WeekdayOption">MATCH(WeekStart,Dani_u_tjednu,0)+10</definedName>
    <definedName name="WeekStart" localSheetId="9">' PODAŠPILJE - KUČIĆE -SLIME '!$L$1</definedName>
    <definedName name="WeekStart" localSheetId="13">'BLATO NA CETINI'!$L$1</definedName>
    <definedName name="WeekStart" localSheetId="10">'GATA-ČIŠLA-OSTRVICA-ZVEČANJE-SM'!$L$1</definedName>
    <definedName name="WeekStart" localSheetId="11">'KOSTANJE - PODGRAĐE -SEOCA'!$L$1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5">'PUT VRILA - LISIČINA'!$L$1</definedName>
    <definedName name="WeekStart" localSheetId="1">'SLAVINJ-LOKVA ROGOZNICA'!$K$1</definedName>
    <definedName name="WeekStart" localSheetId="12">'TRNBUSI-DONJI DOLAC '!$L$1</definedName>
    <definedName name="WeekStart" localSheetId="6">'VUKOVARSKA - DUGI RAT'!$K$1</definedName>
    <definedName name="WeekStart" localSheetId="8">ZADVARJE!$L$1</definedName>
    <definedName name="WeekStart" localSheetId="3">'ZAKUČAC - NASELJE - BORAK'!$L$1</definedName>
    <definedName name="WeekStart">NEMIRA!$L$1</definedName>
    <definedName name="ZADVARJE" localSheetId="13">'BLATO NA CETINI'!DaysAndWeeks+ DateOfFirst - WEEKDAY(DateOfFirst,2)</definedName>
    <definedName name="ZADVARJE" localSheetId="11">DaysAndWeeks+ DateOfFirst - WEEKDAY(DateOfFirst,2)</definedName>
    <definedName name="ZADVARJE" localSheetId="12">'TRNBUSI-DONJI DOLAC '!DaysAndWeeks+ DateOfFirst - WEEKDAY(DateOfFirst,2)</definedName>
    <definedName name="ZADVARJE" localSheetId="8">DaysAndWeeks+ DateOfFirst - WEEKDAY(DateOfFirst,2)</definedName>
    <definedName name="ZADVARJE">DaysAndWeeks+ DateOfFirst - WEEKDAY(DateOfFirst,2)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20" l="1"/>
  <c r="AC30" i="20"/>
  <c r="AF29" i="20"/>
  <c r="AB29" i="20"/>
  <c r="AE28" i="20"/>
  <c r="AA28" i="20"/>
  <c r="AD27" i="20"/>
  <c r="Z27" i="20"/>
  <c r="AC26" i="20"/>
  <c r="AF25" i="20"/>
  <c r="AB25" i="20"/>
  <c r="Z25" i="20" a="1"/>
  <c r="AF30" i="20" s="1"/>
  <c r="X30" i="20"/>
  <c r="T30" i="20"/>
  <c r="W29" i="20"/>
  <c r="S29" i="20"/>
  <c r="V28" i="20"/>
  <c r="R28" i="20"/>
  <c r="U27" i="20"/>
  <c r="R23" i="20" s="1"/>
  <c r="X26" i="20"/>
  <c r="T26" i="20"/>
  <c r="W25" i="20"/>
  <c r="S25" i="20"/>
  <c r="R25" i="20" a="1"/>
  <c r="W30" i="20" s="1"/>
  <c r="O30" i="20"/>
  <c r="M30" i="20"/>
  <c r="K30" i="20"/>
  <c r="P29" i="20"/>
  <c r="N29" i="20"/>
  <c r="L29" i="20"/>
  <c r="J29" i="20"/>
  <c r="O28" i="20"/>
  <c r="M28" i="20"/>
  <c r="K28" i="20"/>
  <c r="P27" i="20"/>
  <c r="N27" i="20"/>
  <c r="L27" i="20"/>
  <c r="J27" i="20"/>
  <c r="O26" i="20"/>
  <c r="M26" i="20"/>
  <c r="K26" i="20"/>
  <c r="P25" i="20"/>
  <c r="N25" i="20"/>
  <c r="L25" i="20"/>
  <c r="J25" i="20"/>
  <c r="J25" i="20" a="1"/>
  <c r="N30" i="20" s="1"/>
  <c r="G27" i="20"/>
  <c r="B25" i="20" a="1"/>
  <c r="B30" i="20" s="1"/>
  <c r="AC22" i="20"/>
  <c r="AF21" i="20"/>
  <c r="AE21" i="20"/>
  <c r="AD21" i="20"/>
  <c r="AB21" i="20"/>
  <c r="AA21" i="20"/>
  <c r="Z21" i="20"/>
  <c r="AE20" i="20"/>
  <c r="AD20" i="20"/>
  <c r="AC20" i="20"/>
  <c r="AA20" i="20"/>
  <c r="Z20" i="20"/>
  <c r="AF19" i="20"/>
  <c r="AD19" i="20"/>
  <c r="AC19" i="20"/>
  <c r="AB19" i="20"/>
  <c r="Z19" i="20"/>
  <c r="AF18" i="20"/>
  <c r="AE18" i="20"/>
  <c r="AC18" i="20"/>
  <c r="AB18" i="20"/>
  <c r="AA18" i="20"/>
  <c r="AF17" i="20"/>
  <c r="AE17" i="20"/>
  <c r="AD17" i="20"/>
  <c r="AB17" i="20"/>
  <c r="AA17" i="20"/>
  <c r="Z17" i="20"/>
  <c r="Z17" i="20" a="1"/>
  <c r="AF22" i="20" s="1"/>
  <c r="X22" i="20"/>
  <c r="T22" i="20"/>
  <c r="W21" i="20"/>
  <c r="S21" i="20"/>
  <c r="V20" i="20"/>
  <c r="R20" i="20"/>
  <c r="U19" i="20"/>
  <c r="X18" i="20"/>
  <c r="T18" i="20"/>
  <c r="W17" i="20"/>
  <c r="S17" i="20"/>
  <c r="R17" i="20" a="1"/>
  <c r="W22" i="20" s="1"/>
  <c r="O22" i="20"/>
  <c r="M22" i="20"/>
  <c r="K22" i="20"/>
  <c r="P21" i="20"/>
  <c r="N21" i="20"/>
  <c r="L21" i="20"/>
  <c r="J21" i="20"/>
  <c r="O20" i="20"/>
  <c r="M20" i="20"/>
  <c r="K20" i="20"/>
  <c r="P19" i="20"/>
  <c r="N19" i="20"/>
  <c r="L19" i="20"/>
  <c r="J19" i="20"/>
  <c r="O18" i="20"/>
  <c r="M18" i="20"/>
  <c r="K18" i="20"/>
  <c r="P17" i="20"/>
  <c r="N17" i="20"/>
  <c r="L17" i="20"/>
  <c r="J17" i="20"/>
  <c r="J17" i="20" a="1"/>
  <c r="N22" i="20" s="1"/>
  <c r="E22" i="20"/>
  <c r="D22" i="20"/>
  <c r="B21" i="20"/>
  <c r="H20" i="20"/>
  <c r="H19" i="20"/>
  <c r="G19" i="20"/>
  <c r="G18" i="20"/>
  <c r="F18" i="20"/>
  <c r="F17" i="20"/>
  <c r="E17" i="20"/>
  <c r="B17" i="20" a="1"/>
  <c r="Z15" i="20"/>
  <c r="R15" i="20"/>
  <c r="AC14" i="20"/>
  <c r="AB13" i="20"/>
  <c r="AA12" i="20"/>
  <c r="Z11" i="20"/>
  <c r="AF9" i="20"/>
  <c r="Z9" i="20" a="1"/>
  <c r="AF13" i="20" s="1"/>
  <c r="X14" i="20"/>
  <c r="U14" i="20"/>
  <c r="T14" i="20"/>
  <c r="X13" i="20"/>
  <c r="W13" i="20"/>
  <c r="T13" i="20"/>
  <c r="S13" i="20"/>
  <c r="W12" i="20"/>
  <c r="V12" i="20"/>
  <c r="S12" i="20"/>
  <c r="R12" i="20"/>
  <c r="V11" i="20"/>
  <c r="U11" i="20"/>
  <c r="R7" i="20" s="1"/>
  <c r="R11" i="20"/>
  <c r="X10" i="20"/>
  <c r="U10" i="20"/>
  <c r="T10" i="20"/>
  <c r="X9" i="20"/>
  <c r="W9" i="20"/>
  <c r="T9" i="20"/>
  <c r="S9" i="20"/>
  <c r="R9" i="20" a="1"/>
  <c r="W14" i="20" s="1"/>
  <c r="P14" i="20"/>
  <c r="O14" i="20"/>
  <c r="M14" i="20"/>
  <c r="L14" i="20"/>
  <c r="K14" i="20"/>
  <c r="P13" i="20"/>
  <c r="O13" i="20"/>
  <c r="N13" i="20"/>
  <c r="L13" i="20"/>
  <c r="K13" i="20"/>
  <c r="J13" i="20"/>
  <c r="O12" i="20"/>
  <c r="N12" i="20"/>
  <c r="M12" i="20"/>
  <c r="K12" i="20"/>
  <c r="J12" i="20"/>
  <c r="P11" i="20"/>
  <c r="N11" i="20"/>
  <c r="M11" i="20"/>
  <c r="L11" i="20"/>
  <c r="J11" i="20"/>
  <c r="P10" i="20"/>
  <c r="O10" i="20"/>
  <c r="M10" i="20"/>
  <c r="L10" i="20"/>
  <c r="K10" i="20"/>
  <c r="P9" i="20"/>
  <c r="O9" i="20"/>
  <c r="N9" i="20"/>
  <c r="L9" i="20"/>
  <c r="K9" i="20"/>
  <c r="J9" i="20"/>
  <c r="J9" i="20" a="1"/>
  <c r="N14" i="20" s="1"/>
  <c r="B9" i="20" a="1"/>
  <c r="B14" i="20" s="1"/>
  <c r="Z25" i="19" a="1"/>
  <c r="AF30" i="19" s="1"/>
  <c r="R25" i="19" a="1"/>
  <c r="W30" i="19" s="1"/>
  <c r="J25" i="19" a="1"/>
  <c r="E26" i="19"/>
  <c r="F25" i="19"/>
  <c r="B25" i="19" a="1"/>
  <c r="B28" i="19" s="1"/>
  <c r="AF20" i="19"/>
  <c r="AB19" i="19"/>
  <c r="Z17" i="19" a="1"/>
  <c r="AD21" i="19" s="1"/>
  <c r="X20" i="19"/>
  <c r="R17" i="19" a="1"/>
  <c r="V21" i="19" s="1"/>
  <c r="J17" i="19" a="1"/>
  <c r="D22" i="19"/>
  <c r="G21" i="19"/>
  <c r="F21" i="19"/>
  <c r="B21" i="19"/>
  <c r="F20" i="19"/>
  <c r="E20" i="19"/>
  <c r="H19" i="19"/>
  <c r="E19" i="19"/>
  <c r="B15" i="19" s="1"/>
  <c r="D19" i="19"/>
  <c r="G18" i="19"/>
  <c r="D18" i="19"/>
  <c r="C18" i="19"/>
  <c r="F17" i="19"/>
  <c r="C17" i="19"/>
  <c r="B17" i="19"/>
  <c r="B17" i="19" a="1"/>
  <c r="G22" i="19" s="1"/>
  <c r="Z14" i="19"/>
  <c r="Z11" i="19"/>
  <c r="Z9" i="19" a="1"/>
  <c r="AB13" i="19" s="1"/>
  <c r="X14" i="19"/>
  <c r="R9" i="19" a="1"/>
  <c r="M14" i="19"/>
  <c r="L14" i="19"/>
  <c r="O13" i="19"/>
  <c r="N13" i="19"/>
  <c r="J13" i="19"/>
  <c r="O12" i="19"/>
  <c r="K12" i="19"/>
  <c r="J12" i="19"/>
  <c r="N11" i="19"/>
  <c r="M11" i="19"/>
  <c r="L11" i="19"/>
  <c r="P10" i="19"/>
  <c r="O10" i="19"/>
  <c r="M10" i="19"/>
  <c r="K10" i="19"/>
  <c r="P9" i="19"/>
  <c r="O9" i="19"/>
  <c r="L9" i="19"/>
  <c r="K9" i="19"/>
  <c r="J9" i="19"/>
  <c r="J9" i="19" a="1"/>
  <c r="N14" i="19" s="1"/>
  <c r="B9" i="19" a="1"/>
  <c r="E9" i="19" s="1"/>
  <c r="J7" i="19"/>
  <c r="P20" i="19" l="1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Z24" i="20" l="1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K30" i="15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AD25" i="15" l="1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<sst xmlns="http://schemas.openxmlformats.org/spreadsheetml/2006/main" count="102" uniqueCount="34">
  <si>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</si>
  <si>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</si>
  <si>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</si>
  <si>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</si>
  <si>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</si>
  <si>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</si>
  <si>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</si>
  <si>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</si>
  <si>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</si>
  <si>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MEDIĆI - MARUŠIĆI - PISAK</t>
  </si>
  <si>
    <t>PAPIR / KARTON           SVAKI DRUGI ČETVRTAK</t>
  </si>
  <si>
    <t>OMIŠ PRIKO (Vukovarska ulica) - DUĆE - DUGI RAT</t>
  </si>
  <si>
    <t>ORIJ - MALI RAT - SUMPETAR - SUHI POTOK - KRILO- BAJNICE</t>
  </si>
  <si>
    <t>LOKVA ROG. , STARA SELA LOKVA I ČELINA</t>
  </si>
  <si>
    <t>ZAKUČAC - PUT BORKA - FRA S.VRLIĆA - M. MARUŠIĆA - D. IVANIŠEVIĆA - BORAK</t>
  </si>
  <si>
    <t>PUT VRILA - LISIČINA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</si>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</sst>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"/>
  </numFmts>
  <fonts count="3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13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00B0F0"/>
        </stop>
        <stop position="1">
          <color theme="4" tint="0.59999389629810485"/>
        </stop>
      </gradientFill>
    </fill>
    <fill>
      <gradientFill degree="4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92D050"/>
        </stop>
        <stop position="1">
          <color theme="4" tint="0.59999389629810485"/>
        </stop>
      </gradientFill>
    </fill>
    <fill>
      <gradientFill degree="90">
        <stop position="0">
          <color theme="4" tint="0.59999389629810485"/>
        </stop>
        <stop position="1">
          <color rgb="FF92D050"/>
        </stop>
      </gradientFill>
    </fill>
    <fill>
      <patternFill patternType="solid">
        <fgColor theme="0"/>
        <bgColor auto="1"/>
      </patternFill>
    </fill>
    <fill>
      <patternFill patternType="solid">
        <fgColor rgb="FFD0909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37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10" fillId="3" borderId="2" xfId="1" applyFont="1">
      <alignment horizontal="right" vertical="center"/>
    </xf>
    <xf numFmtId="0" fontId="10" fillId="3" borderId="2" xfId="1" applyFont="1">
      <alignment horizontal="right" vertical="center"/>
    </xf>
    <xf numFmtId="0" fontId="2" fillId="0" borderId="0" xfId="6" applyFont="1" applyAlignment="1">
      <alignment horizontal="center"/>
    </xf>
    <xf numFmtId="0" fontId="2" fillId="5" borderId="0" xfId="6" applyFont="1" applyFill="1" applyAlignment="1">
      <alignment horizontal="center"/>
    </xf>
    <xf numFmtId="0" fontId="2" fillId="6" borderId="0" xfId="6" applyFont="1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ont="1" applyFill="1" applyAlignment="1">
      <alignment horizont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Fill="1" applyAlignment="1">
      <alignment horizontal="center" vertical="center" wrapText="1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0" fillId="0" borderId="0" xfId="0" applyFill="1">
      <alignment horizontal="right"/>
    </xf>
    <xf numFmtId="0" fontId="14" fillId="0" borderId="0" xfId="3" applyFont="1" applyFill="1">
      <alignment horizontal="right"/>
    </xf>
    <xf numFmtId="0" fontId="13" fillId="0" borderId="1" xfId="2" applyFont="1" applyFill="1">
      <alignment horizontal="right"/>
    </xf>
    <xf numFmtId="0" fontId="28" fillId="0" borderId="0" xfId="3" applyFont="1" applyFill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0" borderId="1" xfId="2" applyFont="1" applyFill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0" fontId="0" fillId="7" borderId="0" xfId="0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164" fontId="24" fillId="9" borderId="0" xfId="8" applyFont="1" applyFill="1" applyBorder="1">
      <alignment horizontal="right"/>
    </xf>
    <xf numFmtId="0" fontId="0" fillId="8" borderId="0" xfId="0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12" fillId="10" borderId="0" xfId="8" applyFont="1" applyFill="1">
      <alignment horizontal="right"/>
    </xf>
    <xf numFmtId="164" fontId="7" fillId="11" borderId="0" xfId="8" applyFont="1" applyFill="1">
      <alignment horizontal="right"/>
    </xf>
    <xf numFmtId="164" fontId="12" fillId="11" borderId="0" xfId="8" applyFont="1" applyFill="1">
      <alignment horizontal="right"/>
    </xf>
    <xf numFmtId="164" fontId="20" fillId="11" borderId="0" xfId="8" applyFont="1" applyFill="1">
      <alignment horizontal="right"/>
    </xf>
    <xf numFmtId="164" fontId="29" fillId="11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12" borderId="0" xfId="8" applyFont="1" applyFill="1">
      <alignment horizontal="right"/>
    </xf>
    <xf numFmtId="164" fontId="7" fillId="12" borderId="0" xfId="8" applyFont="1" applyFill="1">
      <alignment horizontal="right"/>
    </xf>
    <xf numFmtId="164" fontId="12" fillId="12" borderId="0" xfId="8" applyFont="1" applyFill="1">
      <alignment horizontal="right"/>
    </xf>
    <xf numFmtId="164" fontId="24" fillId="5" borderId="0" xfId="8" applyFont="1" applyFill="1">
      <alignment horizontal="right"/>
    </xf>
    <xf numFmtId="164" fontId="12" fillId="13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7" fillId="14" borderId="0" xfId="8" applyFont="1" applyFill="1">
      <alignment horizontal="right"/>
    </xf>
    <xf numFmtId="164" fontId="24" fillId="14" borderId="0" xfId="8" applyFont="1" applyFill="1" applyBorder="1">
      <alignment horizontal="right"/>
    </xf>
    <xf numFmtId="164" fontId="24" fillId="6" borderId="0" xfId="8" applyFont="1" applyFill="1" applyBorder="1">
      <alignment horizontal="right"/>
    </xf>
    <xf numFmtId="164" fontId="20" fillId="6" borderId="0" xfId="8" applyFont="1" applyFill="1" applyBorder="1">
      <alignment horizontal="right"/>
    </xf>
    <xf numFmtId="164" fontId="7" fillId="6" borderId="0" xfId="8" applyFont="1" applyFill="1" applyBorder="1">
      <alignment horizontal="right"/>
    </xf>
    <xf numFmtId="164" fontId="12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29" fillId="8" borderId="0" xfId="8" applyFont="1" applyFill="1">
      <alignment horizontal="right"/>
    </xf>
    <xf numFmtId="164" fontId="12" fillId="15" borderId="0" xfId="8" applyFont="1" applyFill="1">
      <alignment horizontal="right"/>
    </xf>
    <xf numFmtId="164" fontId="7" fillId="15" borderId="0" xfId="8" applyFont="1" applyFill="1">
      <alignment horizontal="right"/>
    </xf>
    <xf numFmtId="164" fontId="24" fillId="16" borderId="0" xfId="8" applyFont="1" applyFill="1">
      <alignment horizontal="right"/>
    </xf>
    <xf numFmtId="164" fontId="7" fillId="16" borderId="0" xfId="8" applyFont="1" applyFill="1">
      <alignment horizontal="right"/>
    </xf>
    <xf numFmtId="164" fontId="12" fillId="16" borderId="0" xfId="8" applyFont="1" applyFill="1">
      <alignment horizontal="right"/>
    </xf>
    <xf numFmtId="0" fontId="2" fillId="16" borderId="0" xfId="6" applyFont="1" applyFill="1" applyAlignment="1">
      <alignment horizont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8" fillId="3" borderId="2" xfId="1" applyFont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 applyFont="1">
      <alignment horizontal="right"/>
    </xf>
    <xf numFmtId="0" fontId="6" fillId="0" borderId="0" xfId="3" applyFont="1" applyFill="1">
      <alignment horizontal="right"/>
    </xf>
    <xf numFmtId="0" fontId="5" fillId="8" borderId="1" xfId="2" applyFont="1" applyFill="1">
      <alignment horizontal="right"/>
    </xf>
    <xf numFmtId="0" fontId="6" fillId="8" borderId="0" xfId="3" applyFont="1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0" fontId="18" fillId="0" borderId="0" xfId="6" applyFont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0" fillId="3" borderId="2" xfId="5" applyFont="1" applyAlignment="1">
      <alignment horizontal="right" vertical="center" wrapText="1" indent="1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13" fillId="0" borderId="1" xfId="2" applyFont="1" applyFill="1">
      <alignment horizontal="right"/>
    </xf>
    <xf numFmtId="0" fontId="21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25" fillId="0" borderId="0" xfId="6" applyFont="1" applyFill="1" applyAlignment="1">
      <alignment horizontal="center"/>
    </xf>
    <xf numFmtId="0" fontId="27" fillId="0" borderId="1" xfId="2" applyFont="1" applyFill="1">
      <alignment horizontal="right"/>
    </xf>
    <xf numFmtId="0" fontId="30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5" fillId="8" borderId="1" xfId="2" applyFont="1" applyFill="1">
      <alignment horizontal="right"/>
    </xf>
    <xf numFmtId="0" fontId="5" fillId="0" borderId="1" xfId="2" applyFont="1">
      <alignment horizontal="right"/>
    </xf>
    <xf numFmtId="0" fontId="8" fillId="3" borderId="2" xfId="1" applyFont="1">
      <alignment horizontal="right" vertical="center"/>
    </xf>
  </cellXfs>
  <cellStyles count="10">
    <cellStyle name="Accent5" xfId="9" builtinId="45" customBuiltin="1"/>
    <cellStyle name="Dan" xfId="8"/>
    <cellStyle name="Heading 1" xfId="1" builtinId="16" customBuiltin="1"/>
    <cellStyle name="Heading 2" xfId="2" builtinId="17" customBuiltin="1"/>
    <cellStyle name="Heading 3" xfId="3" builtinId="18" customBuiltin="1"/>
    <cellStyle name="Heading 4" xfId="7" builtinId="19" customBuiltin="1"/>
    <cellStyle name="Input" xfId="4" builtinId="20" customBuiltin="1"/>
    <cellStyle name="Normal" xfId="0" builtinId="0" customBuiltin="1"/>
    <cellStyle name="Note" xfId="5" builtinId="10" customBuiltin="1"/>
    <cellStyle name="Title" xfId="6" builtinId="15" customBuiltin="1"/>
  </cellStyles>
  <dxfs count="16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E7387A55-81AA-4F71-88BE-4A265B06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679E83C-5377-41A5-A546-4D21B2AB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4D352A4-0D2D-4F0E-BB2C-176197D9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0FC3EF9-77E8-481B-9C1A-824F66BC1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1FA97E59-275E-4753-9A78-2C4B1D5B6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0FC3EF9-77E8-481B-9C1A-824F66BC1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1732581-E7B9-4F44-94B4-E1A4207B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6A511B79-C33C-4D14-9CC1-2F0AD70E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C4390C07-DB3A-4652-99B4-B9FD3EC8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44CD0E8-32E8-470A-925C-02E236DA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DD0F7E1-3107-4424-B25F-65325F1A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D582DBC-D952-42E8-A3F8-7EE29110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8EB445C-8979-4447-A3FC-E9F1EE00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0B4CE64-84EC-42E8-9B68-1DCBBF2D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AL30"/>
  <sheetViews>
    <sheetView showGridLines="0" topLeftCell="A15" zoomScaleNormal="100" workbookViewId="0">
      <selection activeCell="W13" sqref="W13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4.25" style="2" customWidth="1"/>
    <col min="11" max="11" width="3.75" style="2" customWidth="1"/>
    <col min="12" max="17" width="3.75" style="2"/>
    <col min="18" max="18" width="3.75" style="2" customWidth="1"/>
    <col min="19" max="25" width="3.75" style="2"/>
    <col min="26" max="26" width="4.08203125" style="2" customWidth="1"/>
    <col min="27" max="32" width="3.75" style="2"/>
    <col min="33" max="33" width="2.75" customWidth="1"/>
    <col min="34" max="34" width="3.75" customWidth="1"/>
  </cols>
  <sheetData>
    <row r="1" spans="1:38" ht="64.5" hidden="1" customHeight="1" thickTop="1">
      <c r="A1" s="1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18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8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8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8" ht="35.15" customHeight="1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28</v>
      </c>
      <c r="M6" s="123"/>
      <c r="N6" s="123"/>
      <c r="O6" s="123"/>
      <c r="P6" s="123"/>
      <c r="Q6" s="20"/>
      <c r="R6" s="8"/>
      <c r="S6" s="10"/>
      <c r="T6" s="124" t="s">
        <v>4</v>
      </c>
      <c r="U6" s="124"/>
      <c r="V6" s="124"/>
      <c r="W6" s="124"/>
      <c r="X6" s="124"/>
      <c r="Y6" s="21"/>
      <c r="Z6" s="8"/>
      <c r="AA6" s="8"/>
      <c r="AB6" s="8"/>
      <c r="AC6" s="8"/>
      <c r="AD6" s="8"/>
      <c r="AE6" s="8"/>
      <c r="AF6" s="8"/>
    </row>
    <row r="7" spans="1:38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17"/>
      <c r="J7" s="119" t="str">
        <f>MonthHeaders</f>
        <v>FEBRUARY</v>
      </c>
      <c r="K7" s="119"/>
      <c r="L7" s="119"/>
      <c r="M7" s="119"/>
      <c r="N7" s="119"/>
      <c r="O7" s="119"/>
      <c r="P7" s="119"/>
      <c r="Q7" s="17"/>
      <c r="R7" s="119" t="str">
        <f>MonthHeaders</f>
        <v>MARCH</v>
      </c>
      <c r="S7" s="119"/>
      <c r="T7" s="119"/>
      <c r="U7" s="119"/>
      <c r="V7" s="119"/>
      <c r="W7" s="119"/>
      <c r="X7" s="119"/>
      <c r="Y7" s="17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38" ht="18" customHeight="1">
      <c r="B8" s="4" t="str">
        <f t="array" ref="B8:H8">DayHeaders</f>
        <v>Mo</v>
      </c>
      <c r="C8" s="4" t="str">
        <v>Tu</v>
      </c>
      <c r="D8" s="4" t="str">
        <v>We</v>
      </c>
      <c r="E8" s="4" t="str">
        <v>Th</v>
      </c>
      <c r="F8" s="4" t="str">
        <v>Fr</v>
      </c>
      <c r="G8" s="4" t="str">
        <v>Sa</v>
      </c>
      <c r="H8" s="4" t="str">
        <v>Su</v>
      </c>
      <c r="I8" s="4"/>
      <c r="J8" s="4" t="str">
        <f t="array" ref="J8:P8">DayHeaders</f>
        <v>Mo</v>
      </c>
      <c r="K8" s="4" t="str">
        <v>Tu</v>
      </c>
      <c r="L8" s="4" t="str">
        <v>We</v>
      </c>
      <c r="M8" s="4" t="str">
        <v>Th</v>
      </c>
      <c r="N8" s="4" t="str">
        <v>Fr</v>
      </c>
      <c r="O8" s="4" t="str">
        <v>Sa</v>
      </c>
      <c r="P8" s="4" t="str">
        <v>Su</v>
      </c>
      <c r="Q8" s="4"/>
      <c r="R8" s="4" t="str">
        <f t="array" ref="R8:X8">DayHeaders</f>
        <v>Mo</v>
      </c>
      <c r="S8" s="4" t="str">
        <v>Tu</v>
      </c>
      <c r="T8" s="4" t="str">
        <v>We</v>
      </c>
      <c r="U8" s="4" t="str">
        <v>Th</v>
      </c>
      <c r="V8" s="4" t="str">
        <v>Fr</v>
      </c>
      <c r="W8" s="4" t="str">
        <v>Sa</v>
      </c>
      <c r="X8" s="4" t="str">
        <v>Su</v>
      </c>
      <c r="Y8" s="4"/>
      <c r="Z8" s="4" t="str">
        <f t="array" ref="Z8:AF8">DayHeaders</f>
        <v>Mo</v>
      </c>
      <c r="AA8" s="4" t="str">
        <v>Tu</v>
      </c>
      <c r="AB8" s="4" t="str">
        <v>We</v>
      </c>
      <c r="AC8" s="4" t="str">
        <v>Th</v>
      </c>
      <c r="AD8" s="4" t="str">
        <v>Fr</v>
      </c>
      <c r="AE8" s="4" t="str">
        <v>Sa</v>
      </c>
      <c r="AF8" s="4" t="str">
        <v>Su</v>
      </c>
    </row>
    <row r="9" spans="1:38" ht="18" customHeight="1">
      <c r="B9" s="14">
        <f t="array" ref="B9:H14">Sij</f>
        <v>44193</v>
      </c>
      <c r="C9" s="14">
        <v>44194</v>
      </c>
      <c r="D9" s="14">
        <v>44195</v>
      </c>
      <c r="E9" s="11">
        <v>44196</v>
      </c>
      <c r="F9" s="14">
        <v>44197</v>
      </c>
      <c r="G9" s="44">
        <v>44198</v>
      </c>
      <c r="H9" s="14">
        <v>44199</v>
      </c>
      <c r="I9" s="14"/>
      <c r="J9" s="14">
        <f t="array" ref="J9:P14">Velj</f>
        <v>44228</v>
      </c>
      <c r="K9" s="14">
        <v>44229</v>
      </c>
      <c r="L9" s="14">
        <v>44230</v>
      </c>
      <c r="M9" s="14">
        <v>44231</v>
      </c>
      <c r="N9" s="14">
        <v>44232</v>
      </c>
      <c r="O9" s="44">
        <v>44233</v>
      </c>
      <c r="P9" s="14">
        <v>44234</v>
      </c>
      <c r="Q9" s="14"/>
      <c r="R9" s="14">
        <f t="array" ref="R9:X14">Ožu</f>
        <v>44256</v>
      </c>
      <c r="S9" s="14">
        <v>44257</v>
      </c>
      <c r="T9" s="14">
        <v>44258</v>
      </c>
      <c r="U9" s="14">
        <v>44259</v>
      </c>
      <c r="V9" s="14">
        <v>44260</v>
      </c>
      <c r="W9" s="11">
        <v>44261</v>
      </c>
      <c r="X9" s="14">
        <v>44262</v>
      </c>
      <c r="Y9" s="14"/>
      <c r="Z9" s="11">
        <f t="array" ref="Z9:AF14">Tra</f>
        <v>44284</v>
      </c>
      <c r="AA9" s="14">
        <v>44285</v>
      </c>
      <c r="AB9" s="14">
        <v>44286</v>
      </c>
      <c r="AC9" s="11">
        <v>44287</v>
      </c>
      <c r="AD9" s="14">
        <v>44288</v>
      </c>
      <c r="AE9" s="44">
        <v>44289</v>
      </c>
      <c r="AF9" s="14">
        <v>44290</v>
      </c>
    </row>
    <row r="10" spans="1:38" ht="18" customHeight="1">
      <c r="B10" s="11">
        <v>44200</v>
      </c>
      <c r="C10" s="43">
        <v>44201</v>
      </c>
      <c r="D10" s="14">
        <v>44202</v>
      </c>
      <c r="E10" s="11">
        <v>44203</v>
      </c>
      <c r="F10" s="14">
        <v>44204</v>
      </c>
      <c r="G10" s="44">
        <v>44205</v>
      </c>
      <c r="H10" s="14">
        <v>44206</v>
      </c>
      <c r="I10" s="14"/>
      <c r="J10" s="11">
        <v>44235</v>
      </c>
      <c r="K10" s="43">
        <v>44236</v>
      </c>
      <c r="L10" s="46">
        <v>44237</v>
      </c>
      <c r="M10" s="11">
        <v>44238</v>
      </c>
      <c r="N10" s="14">
        <v>44239</v>
      </c>
      <c r="O10" s="44">
        <v>44240</v>
      </c>
      <c r="P10" s="14">
        <v>44241</v>
      </c>
      <c r="Q10" s="14"/>
      <c r="R10" s="11">
        <v>44263</v>
      </c>
      <c r="S10" s="43">
        <v>44264</v>
      </c>
      <c r="T10" s="46">
        <v>44265</v>
      </c>
      <c r="U10" s="11">
        <v>44266</v>
      </c>
      <c r="V10" s="14">
        <v>44267</v>
      </c>
      <c r="W10" s="44">
        <v>44268</v>
      </c>
      <c r="X10" s="14">
        <v>44269</v>
      </c>
      <c r="Y10" s="14"/>
      <c r="Z10" s="11">
        <v>44291</v>
      </c>
      <c r="AA10" s="43">
        <v>44292</v>
      </c>
      <c r="AB10" s="46">
        <v>44293</v>
      </c>
      <c r="AC10" s="11">
        <v>44294</v>
      </c>
      <c r="AD10" s="14">
        <v>44295</v>
      </c>
      <c r="AE10" s="44">
        <v>44296</v>
      </c>
      <c r="AF10" s="14">
        <v>44297</v>
      </c>
      <c r="AL10" s="51"/>
    </row>
    <row r="11" spans="1:38" ht="18" customHeight="1">
      <c r="B11" s="11">
        <v>44207</v>
      </c>
      <c r="C11" s="43">
        <v>44208</v>
      </c>
      <c r="D11" s="46">
        <v>44209</v>
      </c>
      <c r="E11" s="11">
        <v>44210</v>
      </c>
      <c r="F11" s="14">
        <v>44211</v>
      </c>
      <c r="G11" s="44">
        <v>44212</v>
      </c>
      <c r="H11" s="14">
        <v>44213</v>
      </c>
      <c r="I11" s="14"/>
      <c r="J11" s="11">
        <v>44242</v>
      </c>
      <c r="K11" s="43">
        <v>44243</v>
      </c>
      <c r="L11" s="59">
        <v>44244</v>
      </c>
      <c r="M11" s="11">
        <v>44245</v>
      </c>
      <c r="N11" s="14">
        <v>44246</v>
      </c>
      <c r="O11" s="44">
        <v>44247</v>
      </c>
      <c r="P11" s="14">
        <v>44248</v>
      </c>
      <c r="Q11" s="14"/>
      <c r="R11" s="11">
        <v>44270</v>
      </c>
      <c r="S11" s="43">
        <v>44271</v>
      </c>
      <c r="T11" s="59">
        <v>44272</v>
      </c>
      <c r="U11" s="11">
        <v>44273</v>
      </c>
      <c r="V11" s="14">
        <v>44274</v>
      </c>
      <c r="W11" s="44">
        <v>44275</v>
      </c>
      <c r="X11" s="14">
        <v>44276</v>
      </c>
      <c r="Y11" s="14"/>
      <c r="Z11" s="11">
        <v>44298</v>
      </c>
      <c r="AA11" s="43">
        <v>44299</v>
      </c>
      <c r="AB11" s="14">
        <v>44300</v>
      </c>
      <c r="AC11" s="11">
        <v>44301</v>
      </c>
      <c r="AD11" s="14">
        <v>44302</v>
      </c>
      <c r="AE11" s="44">
        <v>44303</v>
      </c>
      <c r="AF11" s="14">
        <v>44304</v>
      </c>
    </row>
    <row r="12" spans="1:38" ht="18" customHeight="1">
      <c r="B12" s="11">
        <v>44214</v>
      </c>
      <c r="C12" s="43">
        <v>44215</v>
      </c>
      <c r="D12" s="14">
        <v>44216</v>
      </c>
      <c r="E12" s="11">
        <v>44217</v>
      </c>
      <c r="F12" s="14">
        <v>44218</v>
      </c>
      <c r="G12" s="44">
        <v>44219</v>
      </c>
      <c r="H12" s="14">
        <v>44220</v>
      </c>
      <c r="I12" s="14"/>
      <c r="J12" s="11">
        <v>44249</v>
      </c>
      <c r="K12" s="43">
        <v>44250</v>
      </c>
      <c r="L12" s="46">
        <v>44251</v>
      </c>
      <c r="M12" s="11">
        <v>44252</v>
      </c>
      <c r="N12" s="14">
        <v>44253</v>
      </c>
      <c r="O12" s="44">
        <v>44254</v>
      </c>
      <c r="P12" s="14">
        <v>44255</v>
      </c>
      <c r="Q12" s="14"/>
      <c r="R12" s="11">
        <v>44277</v>
      </c>
      <c r="S12" s="43">
        <v>44278</v>
      </c>
      <c r="T12" s="46">
        <v>44279</v>
      </c>
      <c r="U12" s="11">
        <v>44280</v>
      </c>
      <c r="V12" s="14">
        <v>44281</v>
      </c>
      <c r="W12" s="44">
        <v>44282</v>
      </c>
      <c r="X12" s="14">
        <v>44283</v>
      </c>
      <c r="Y12" s="14"/>
      <c r="Z12" s="11">
        <v>44305</v>
      </c>
      <c r="AA12" s="43">
        <v>44306</v>
      </c>
      <c r="AB12" s="46">
        <v>44307</v>
      </c>
      <c r="AC12" s="11">
        <v>44308</v>
      </c>
      <c r="AD12" s="14">
        <v>44309</v>
      </c>
      <c r="AE12" s="44">
        <v>44310</v>
      </c>
      <c r="AF12" s="14">
        <v>44311</v>
      </c>
    </row>
    <row r="13" spans="1:38" ht="18" customHeight="1">
      <c r="B13" s="11">
        <v>44221</v>
      </c>
      <c r="C13" s="43">
        <v>44222</v>
      </c>
      <c r="D13" s="46">
        <v>44223</v>
      </c>
      <c r="E13" s="11">
        <v>44224</v>
      </c>
      <c r="F13" s="14">
        <v>44225</v>
      </c>
      <c r="G13" s="14">
        <v>44226</v>
      </c>
      <c r="H13" s="14">
        <v>44227</v>
      </c>
      <c r="I13" s="14"/>
      <c r="J13" s="11">
        <v>44256</v>
      </c>
      <c r="K13" s="59">
        <v>44257</v>
      </c>
      <c r="L13" s="59">
        <v>44258</v>
      </c>
      <c r="M13" s="11">
        <v>44259</v>
      </c>
      <c r="N13" s="14">
        <v>44260</v>
      </c>
      <c r="O13" s="59">
        <v>44261</v>
      </c>
      <c r="P13" s="14">
        <v>44262</v>
      </c>
      <c r="Q13" s="14"/>
      <c r="R13" s="11">
        <v>44284</v>
      </c>
      <c r="S13" s="43">
        <v>44285</v>
      </c>
      <c r="T13" s="59">
        <v>44286</v>
      </c>
      <c r="U13" s="11">
        <v>44287</v>
      </c>
      <c r="V13" s="14">
        <v>44288</v>
      </c>
      <c r="W13" s="44">
        <v>44289</v>
      </c>
      <c r="X13" s="14">
        <v>44290</v>
      </c>
      <c r="Y13" s="14"/>
      <c r="Z13" s="11">
        <v>44312</v>
      </c>
      <c r="AA13" s="43">
        <v>44313</v>
      </c>
      <c r="AB13" s="14">
        <v>44314</v>
      </c>
      <c r="AC13" s="14">
        <v>44315</v>
      </c>
      <c r="AD13" s="14">
        <v>44316</v>
      </c>
      <c r="AE13" s="14">
        <v>44317</v>
      </c>
      <c r="AF13" s="14">
        <v>44318</v>
      </c>
    </row>
    <row r="14" spans="1:38" ht="18" customHeight="1">
      <c r="B14" s="14">
        <v>44228</v>
      </c>
      <c r="C14" s="14">
        <v>44229</v>
      </c>
      <c r="D14" s="14">
        <v>44230</v>
      </c>
      <c r="E14" s="14">
        <v>44231</v>
      </c>
      <c r="F14" s="14">
        <v>44232</v>
      </c>
      <c r="G14" s="14">
        <v>44233</v>
      </c>
      <c r="H14" s="14">
        <v>44234</v>
      </c>
      <c r="I14" s="14"/>
      <c r="J14" s="14">
        <v>44263</v>
      </c>
      <c r="K14" s="14">
        <v>44264</v>
      </c>
      <c r="L14" s="14">
        <v>44265</v>
      </c>
      <c r="M14" s="14">
        <v>44266</v>
      </c>
      <c r="N14" s="14">
        <v>44267</v>
      </c>
      <c r="O14" s="14">
        <v>44268</v>
      </c>
      <c r="P14" s="14">
        <v>44269</v>
      </c>
      <c r="Q14" s="14"/>
      <c r="R14" s="14">
        <v>44291</v>
      </c>
      <c r="S14" s="59">
        <v>44292</v>
      </c>
      <c r="T14" s="14">
        <v>44293</v>
      </c>
      <c r="U14" s="14">
        <v>44294</v>
      </c>
      <c r="V14" s="14">
        <v>44295</v>
      </c>
      <c r="W14" s="14">
        <v>44296</v>
      </c>
      <c r="X14" s="14">
        <v>44297</v>
      </c>
      <c r="Y14" s="14"/>
      <c r="Z14" s="14">
        <v>44319</v>
      </c>
      <c r="AA14" s="14">
        <v>44320</v>
      </c>
      <c r="AB14" s="14">
        <v>44321</v>
      </c>
      <c r="AC14" s="14">
        <v>44322</v>
      </c>
      <c r="AD14" s="14">
        <v>44323</v>
      </c>
      <c r="AE14" s="14">
        <v>44324</v>
      </c>
      <c r="AF14" s="14">
        <v>44325</v>
      </c>
    </row>
    <row r="15" spans="1:38" ht="31.5" customHeight="1">
      <c r="B15" s="119" t="str">
        <f>MonthHeaders</f>
        <v>MAY</v>
      </c>
      <c r="C15" s="119"/>
      <c r="D15" s="119"/>
      <c r="E15" s="119"/>
      <c r="F15" s="119"/>
      <c r="G15" s="119"/>
      <c r="H15" s="119"/>
      <c r="I15" s="17"/>
      <c r="J15" s="119" t="str">
        <f>MonthHeaders</f>
        <v>JUNE</v>
      </c>
      <c r="K15" s="119"/>
      <c r="L15" s="119"/>
      <c r="M15" s="119"/>
      <c r="N15" s="119"/>
      <c r="O15" s="119"/>
      <c r="P15" s="119"/>
      <c r="Q15" s="17"/>
      <c r="R15" s="119" t="str">
        <f>MonthHeaders</f>
        <v>JULY</v>
      </c>
      <c r="S15" s="119"/>
      <c r="T15" s="119"/>
      <c r="U15" s="119"/>
      <c r="V15" s="119"/>
      <c r="W15" s="119"/>
      <c r="X15" s="119"/>
      <c r="Y15" s="17"/>
      <c r="Z15" s="119" t="str">
        <f>MonthHeaders</f>
        <v>AUGUST</v>
      </c>
      <c r="AA15" s="119"/>
      <c r="AB15" s="119"/>
      <c r="AC15" s="119"/>
      <c r="AD15" s="119"/>
      <c r="AE15" s="119"/>
      <c r="AF15" s="119"/>
    </row>
    <row r="16" spans="1:38" ht="18" customHeight="1">
      <c r="B16" s="4" t="str">
        <f t="array" ref="B16:H16">DayHeaders</f>
        <v>Mo</v>
      </c>
      <c r="C16" s="4" t="str">
        <v>Tu</v>
      </c>
      <c r="D16" s="4" t="str">
        <v>We</v>
      </c>
      <c r="E16" s="4" t="str">
        <v>Th</v>
      </c>
      <c r="F16" s="4" t="str">
        <v>Fr</v>
      </c>
      <c r="G16" s="4" t="str">
        <v>Sa</v>
      </c>
      <c r="H16" s="4" t="str">
        <v>Su</v>
      </c>
      <c r="I16" s="4"/>
      <c r="J16" s="4" t="str">
        <f t="array" ref="J16:P16">DayHeaders</f>
        <v>Mo</v>
      </c>
      <c r="K16" s="4" t="str">
        <v>Tu</v>
      </c>
      <c r="L16" s="4" t="str">
        <v>We</v>
      </c>
      <c r="M16" s="4" t="str">
        <v>Th</v>
      </c>
      <c r="N16" s="4" t="str">
        <v>Fr</v>
      </c>
      <c r="O16" s="4" t="str">
        <v>Sa</v>
      </c>
      <c r="P16" s="4" t="str">
        <v>Su</v>
      </c>
      <c r="Q16" s="4"/>
      <c r="R16" s="4" t="str">
        <f t="array" ref="R16:X16">DayHeaders</f>
        <v>Mo</v>
      </c>
      <c r="S16" s="4" t="str">
        <v>Tu</v>
      </c>
      <c r="T16" s="4" t="str">
        <v>We</v>
      </c>
      <c r="U16" s="4" t="str">
        <v>Th</v>
      </c>
      <c r="V16" s="4" t="str">
        <v>Fr</v>
      </c>
      <c r="W16" s="4" t="str">
        <v>Sa</v>
      </c>
      <c r="X16" s="4" t="str">
        <v>Su</v>
      </c>
      <c r="Y16" s="4"/>
      <c r="Z16" s="4" t="str">
        <f t="array" ref="Z16:AF16">DayHeaders</f>
        <v>Mo</v>
      </c>
      <c r="AA16" s="4" t="str">
        <v>Tu</v>
      </c>
      <c r="AB16" s="4" t="str">
        <v>We</v>
      </c>
      <c r="AC16" s="4" t="str">
        <v>Th</v>
      </c>
      <c r="AD16" s="4" t="str">
        <v>Fr</v>
      </c>
      <c r="AE16" s="4" t="str">
        <v>Sa</v>
      </c>
      <c r="AF16" s="4" t="str">
        <v>Su</v>
      </c>
    </row>
    <row r="17" spans="2:32" ht="18" customHeight="1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4">
        <v>44316</v>
      </c>
      <c r="G17" s="44">
        <v>44317</v>
      </c>
      <c r="H17" s="14">
        <v>44318</v>
      </c>
      <c r="I17" s="14"/>
      <c r="J17" s="14">
        <f t="array" ref="J17:P22">Lip</f>
        <v>44347</v>
      </c>
      <c r="K17" s="43">
        <v>44348</v>
      </c>
      <c r="L17" s="46">
        <v>44349</v>
      </c>
      <c r="M17" s="14">
        <v>44350</v>
      </c>
      <c r="N17" s="14">
        <v>44351</v>
      </c>
      <c r="O17" s="44">
        <v>44352</v>
      </c>
      <c r="P17" s="14">
        <v>44353</v>
      </c>
      <c r="Q17" s="14"/>
      <c r="R17" s="11">
        <f t="array" ref="R17:X22">Srp</f>
        <v>44375</v>
      </c>
      <c r="S17" s="14">
        <v>44376</v>
      </c>
      <c r="T17" s="90">
        <v>44377</v>
      </c>
      <c r="U17" s="60">
        <v>44378</v>
      </c>
      <c r="V17" s="59">
        <v>44379</v>
      </c>
      <c r="W17" s="44">
        <v>44380</v>
      </c>
      <c r="X17" s="14">
        <v>44381</v>
      </c>
      <c r="Y17" s="30"/>
      <c r="Z17" s="30">
        <f t="array" ref="Z17:AF22">Kol</f>
        <v>44403</v>
      </c>
      <c r="AA17" s="30">
        <v>44404</v>
      </c>
      <c r="AB17" s="30">
        <v>44405</v>
      </c>
      <c r="AC17" s="30">
        <v>44406</v>
      </c>
      <c r="AD17" s="30">
        <v>44407</v>
      </c>
      <c r="AE17" s="45">
        <v>44408</v>
      </c>
      <c r="AF17" s="30">
        <v>44409</v>
      </c>
    </row>
    <row r="18" spans="2:32" ht="18" customHeight="1">
      <c r="B18" s="11">
        <v>44319</v>
      </c>
      <c r="C18" s="43">
        <v>44320</v>
      </c>
      <c r="D18" s="46">
        <v>44321</v>
      </c>
      <c r="E18" s="11">
        <v>44322</v>
      </c>
      <c r="F18" s="14">
        <v>44323</v>
      </c>
      <c r="G18" s="44">
        <v>44324</v>
      </c>
      <c r="H18" s="14">
        <v>44325</v>
      </c>
      <c r="I18" s="14"/>
      <c r="J18" s="11">
        <v>44354</v>
      </c>
      <c r="K18" s="43">
        <v>44355</v>
      </c>
      <c r="L18" s="14">
        <v>44356</v>
      </c>
      <c r="M18" s="11">
        <v>44357</v>
      </c>
      <c r="N18" s="14">
        <v>44358</v>
      </c>
      <c r="O18" s="44">
        <v>44359</v>
      </c>
      <c r="P18" s="14">
        <v>44360</v>
      </c>
      <c r="Q18" s="14"/>
      <c r="R18" s="60">
        <v>44382</v>
      </c>
      <c r="S18" s="43">
        <v>44383</v>
      </c>
      <c r="T18" s="59">
        <v>44384</v>
      </c>
      <c r="U18" s="60">
        <v>44385</v>
      </c>
      <c r="V18" s="59">
        <v>44386</v>
      </c>
      <c r="W18" s="44">
        <v>44387</v>
      </c>
      <c r="X18" s="14">
        <v>44388</v>
      </c>
      <c r="Y18" s="30"/>
      <c r="Z18" s="29">
        <v>44410</v>
      </c>
      <c r="AA18" s="29">
        <v>44411</v>
      </c>
      <c r="AB18" s="29">
        <v>44412</v>
      </c>
      <c r="AC18" s="29">
        <v>44413</v>
      </c>
      <c r="AD18" s="29">
        <v>44414</v>
      </c>
      <c r="AE18" s="29">
        <v>44415</v>
      </c>
      <c r="AF18" s="30">
        <v>44416</v>
      </c>
    </row>
    <row r="19" spans="2:32" ht="18" customHeight="1">
      <c r="B19" s="11">
        <v>44326</v>
      </c>
      <c r="C19" s="43">
        <v>44327</v>
      </c>
      <c r="D19" s="14">
        <v>44328</v>
      </c>
      <c r="E19" s="11">
        <v>44329</v>
      </c>
      <c r="F19" s="14">
        <v>44330</v>
      </c>
      <c r="G19" s="44">
        <v>44331</v>
      </c>
      <c r="H19" s="14">
        <v>44332</v>
      </c>
      <c r="I19" s="14"/>
      <c r="J19" s="11">
        <v>44361</v>
      </c>
      <c r="K19" s="43">
        <v>44362</v>
      </c>
      <c r="L19" s="46">
        <v>44363</v>
      </c>
      <c r="M19" s="11">
        <v>44364</v>
      </c>
      <c r="N19" s="14">
        <v>44365</v>
      </c>
      <c r="O19" s="44">
        <v>44366</v>
      </c>
      <c r="P19" s="14">
        <v>44367</v>
      </c>
      <c r="Q19" s="14"/>
      <c r="R19" s="44">
        <v>44389</v>
      </c>
      <c r="S19" s="43">
        <v>44390</v>
      </c>
      <c r="T19" s="46">
        <v>44391</v>
      </c>
      <c r="U19" s="44">
        <v>44392</v>
      </c>
      <c r="V19" s="43">
        <v>44393</v>
      </c>
      <c r="W19" s="44">
        <v>44394</v>
      </c>
      <c r="X19" s="14">
        <v>44395</v>
      </c>
      <c r="Y19" s="30"/>
      <c r="Z19" s="29">
        <v>44417</v>
      </c>
      <c r="AA19" s="29">
        <v>44418</v>
      </c>
      <c r="AB19" s="73">
        <v>44419</v>
      </c>
      <c r="AC19" s="29">
        <v>44420</v>
      </c>
      <c r="AD19" s="29">
        <v>44421</v>
      </c>
      <c r="AE19" s="29">
        <v>44422</v>
      </c>
      <c r="AF19" s="30">
        <v>44423</v>
      </c>
    </row>
    <row r="20" spans="2:32" ht="18" customHeight="1">
      <c r="B20" s="11">
        <v>44333</v>
      </c>
      <c r="C20" s="43">
        <v>44334</v>
      </c>
      <c r="D20" s="46">
        <v>44335</v>
      </c>
      <c r="E20" s="11">
        <v>44336</v>
      </c>
      <c r="F20" s="14">
        <v>44337</v>
      </c>
      <c r="G20" s="44">
        <v>44338</v>
      </c>
      <c r="H20" s="14">
        <v>44339</v>
      </c>
      <c r="I20" s="14"/>
      <c r="J20" s="11">
        <v>44368</v>
      </c>
      <c r="K20" s="43">
        <v>44369</v>
      </c>
      <c r="L20" s="14">
        <v>44370</v>
      </c>
      <c r="M20" s="11">
        <v>44371</v>
      </c>
      <c r="N20" s="14">
        <v>44372</v>
      </c>
      <c r="O20" s="44">
        <v>44373</v>
      </c>
      <c r="P20" s="14">
        <v>44374</v>
      </c>
      <c r="Q20" s="14"/>
      <c r="R20" s="44">
        <v>44396</v>
      </c>
      <c r="S20" s="43">
        <v>44397</v>
      </c>
      <c r="T20" s="43">
        <v>44398</v>
      </c>
      <c r="U20" s="44">
        <v>44399</v>
      </c>
      <c r="V20" s="43">
        <v>44400</v>
      </c>
      <c r="W20" s="44">
        <v>44401</v>
      </c>
      <c r="X20" s="14">
        <v>44402</v>
      </c>
      <c r="Y20" s="30"/>
      <c r="Z20" s="29">
        <v>44424</v>
      </c>
      <c r="AA20" s="29">
        <v>44425</v>
      </c>
      <c r="AB20" s="29">
        <v>44426</v>
      </c>
      <c r="AC20" s="29">
        <v>44427</v>
      </c>
      <c r="AD20" s="29">
        <v>44428</v>
      </c>
      <c r="AE20" s="29">
        <v>44429</v>
      </c>
      <c r="AF20" s="30">
        <v>44430</v>
      </c>
    </row>
    <row r="21" spans="2:32" ht="18" customHeight="1">
      <c r="B21" s="11">
        <v>44340</v>
      </c>
      <c r="C21" s="43">
        <v>44341</v>
      </c>
      <c r="D21" s="14">
        <v>44342</v>
      </c>
      <c r="E21" s="11">
        <v>44343</v>
      </c>
      <c r="F21" s="14">
        <v>44344</v>
      </c>
      <c r="G21" s="43">
        <v>44345</v>
      </c>
      <c r="H21" s="14">
        <v>44346</v>
      </c>
      <c r="I21" s="14"/>
      <c r="J21" s="60">
        <v>44375</v>
      </c>
      <c r="K21" s="43">
        <v>44376</v>
      </c>
      <c r="L21" s="46">
        <v>44377</v>
      </c>
      <c r="M21" s="11">
        <v>44378</v>
      </c>
      <c r="N21" s="14">
        <v>44379</v>
      </c>
      <c r="O21" s="11">
        <v>44380</v>
      </c>
      <c r="P21" s="14">
        <v>44381</v>
      </c>
      <c r="Q21" s="14"/>
      <c r="R21" s="44">
        <v>44403</v>
      </c>
      <c r="S21" s="43">
        <v>44404</v>
      </c>
      <c r="T21" s="46">
        <v>44405</v>
      </c>
      <c r="U21" s="43">
        <v>44406</v>
      </c>
      <c r="V21" s="43">
        <v>44407</v>
      </c>
      <c r="W21" s="43">
        <v>44408</v>
      </c>
      <c r="X21" s="14">
        <v>44409</v>
      </c>
      <c r="Y21" s="30"/>
      <c r="Z21" s="29">
        <v>44431</v>
      </c>
      <c r="AA21" s="29">
        <v>44432</v>
      </c>
      <c r="AB21" s="73">
        <v>44433</v>
      </c>
      <c r="AC21" s="29">
        <v>44434</v>
      </c>
      <c r="AD21" s="29">
        <v>44435</v>
      </c>
      <c r="AE21" s="29">
        <v>44436</v>
      </c>
      <c r="AF21" s="30">
        <v>44437</v>
      </c>
    </row>
    <row r="22" spans="2:32" ht="18" customHeight="1">
      <c r="B22" s="5">
        <v>44347</v>
      </c>
      <c r="C22" s="5">
        <v>44348</v>
      </c>
      <c r="D22" s="5">
        <v>44349</v>
      </c>
      <c r="E22" s="5">
        <v>44350</v>
      </c>
      <c r="F22" s="5">
        <v>44351</v>
      </c>
      <c r="G22" s="5">
        <v>44352</v>
      </c>
      <c r="H22" s="5">
        <v>44353</v>
      </c>
      <c r="I22" s="5"/>
      <c r="J22" s="5">
        <v>44382</v>
      </c>
      <c r="K22" s="5">
        <v>44383</v>
      </c>
      <c r="L22" s="5">
        <v>44384</v>
      </c>
      <c r="M22" s="5">
        <v>44385</v>
      </c>
      <c r="N22" s="5">
        <v>44386</v>
      </c>
      <c r="O22" s="5">
        <v>44387</v>
      </c>
      <c r="P22" s="5">
        <v>44388</v>
      </c>
      <c r="Q22" s="5"/>
      <c r="R22" s="5">
        <v>44410</v>
      </c>
      <c r="S22" s="5">
        <v>44411</v>
      </c>
      <c r="T22" s="5">
        <v>44412</v>
      </c>
      <c r="U22" s="5">
        <v>44413</v>
      </c>
      <c r="V22" s="5">
        <v>44414</v>
      </c>
      <c r="W22" s="5">
        <v>44415</v>
      </c>
      <c r="X22" s="5">
        <v>44416</v>
      </c>
      <c r="Y22" s="5"/>
      <c r="Z22" s="29">
        <v>44438</v>
      </c>
      <c r="AA22" s="5">
        <v>44439</v>
      </c>
      <c r="AB22" s="5">
        <v>44440</v>
      </c>
      <c r="AC22" s="5">
        <v>44441</v>
      </c>
      <c r="AD22" s="5">
        <v>44442</v>
      </c>
      <c r="AE22" s="5">
        <v>44443</v>
      </c>
      <c r="AF22" s="5">
        <v>44444</v>
      </c>
    </row>
    <row r="23" spans="2:32" ht="31.5" customHeight="1">
      <c r="B23" s="119" t="str">
        <f>MonthHeaders</f>
        <v>SEPTEMBER</v>
      </c>
      <c r="C23" s="119"/>
      <c r="D23" s="119"/>
      <c r="E23" s="119"/>
      <c r="F23" s="119"/>
      <c r="G23" s="119"/>
      <c r="H23" s="119"/>
      <c r="I23" s="17"/>
      <c r="J23" s="119" t="str">
        <f>MonthHeaders</f>
        <v>OCTOBER</v>
      </c>
      <c r="K23" s="119"/>
      <c r="L23" s="119"/>
      <c r="M23" s="119"/>
      <c r="N23" s="119"/>
      <c r="O23" s="119"/>
      <c r="P23" s="119"/>
      <c r="Q23" s="17"/>
      <c r="R23" s="119" t="str">
        <f>MonthHeaders</f>
        <v>NOVEMBER</v>
      </c>
      <c r="S23" s="119"/>
      <c r="T23" s="119"/>
      <c r="U23" s="119"/>
      <c r="V23" s="119"/>
      <c r="W23" s="119"/>
      <c r="X23" s="119"/>
      <c r="Y23" s="17"/>
      <c r="Z23" s="119" t="str">
        <f>MonthHeaders</f>
        <v>DECEMBER</v>
      </c>
      <c r="AA23" s="119"/>
      <c r="AB23" s="119"/>
      <c r="AC23" s="119"/>
      <c r="AD23" s="119"/>
      <c r="AE23" s="119"/>
      <c r="AF23" s="119"/>
    </row>
    <row r="24" spans="2:32" ht="18" customHeight="1">
      <c r="B24" s="4" t="str">
        <f t="array" ref="B24:H24">DayHeaders</f>
        <v>Mo</v>
      </c>
      <c r="C24" s="4" t="str">
        <v>Tu</v>
      </c>
      <c r="D24" s="4" t="str">
        <v>We</v>
      </c>
      <c r="E24" s="4" t="str">
        <v>Th</v>
      </c>
      <c r="F24" s="4" t="str">
        <v>Fr</v>
      </c>
      <c r="G24" s="4" t="str">
        <v>Sa</v>
      </c>
      <c r="H24" s="4" t="str">
        <v>Su</v>
      </c>
      <c r="I24" s="4"/>
      <c r="J24" s="4" t="str">
        <f t="array" ref="J24:P24">DayHeaders</f>
        <v>Mo</v>
      </c>
      <c r="K24" s="4" t="str">
        <v>Tu</v>
      </c>
      <c r="L24" s="4" t="str">
        <v>We</v>
      </c>
      <c r="M24" s="4" t="str">
        <v>Th</v>
      </c>
      <c r="N24" s="4" t="str">
        <v>Fr</v>
      </c>
      <c r="O24" s="4" t="str">
        <v>Sa</v>
      </c>
      <c r="P24" s="4" t="str">
        <v>Su</v>
      </c>
      <c r="Q24" s="4"/>
      <c r="R24" s="4" t="str">
        <f t="array" ref="R24:X24">DayHeaders</f>
        <v>Mo</v>
      </c>
      <c r="S24" s="4" t="str">
        <v>Tu</v>
      </c>
      <c r="T24" s="4" t="str">
        <v>We</v>
      </c>
      <c r="U24" s="4" t="str">
        <v>Th</v>
      </c>
      <c r="V24" s="4" t="str">
        <v>Fr</v>
      </c>
      <c r="W24" s="4" t="str">
        <v>Sa</v>
      </c>
      <c r="X24" s="4" t="str">
        <v>Su</v>
      </c>
      <c r="Y24" s="4"/>
      <c r="Z24" s="4" t="str">
        <f t="array" ref="Z24:AF24">DayHeaders</f>
        <v>Mo</v>
      </c>
      <c r="AA24" s="4" t="str">
        <v>Tu</v>
      </c>
      <c r="AB24" s="4" t="str">
        <v>We</v>
      </c>
      <c r="AC24" s="4" t="str">
        <v>Th</v>
      </c>
      <c r="AD24" s="4" t="str">
        <v>Fr</v>
      </c>
      <c r="AE24" s="4" t="str">
        <v>Sa</v>
      </c>
      <c r="AF24" s="4" t="str">
        <v>Su</v>
      </c>
    </row>
    <row r="25" spans="2:32" ht="18" customHeight="1">
      <c r="B25" s="30">
        <f t="array" ref="B25:H30">Ruj</f>
        <v>44438</v>
      </c>
      <c r="C25" s="45">
        <v>44439</v>
      </c>
      <c r="D25" s="29">
        <v>44440</v>
      </c>
      <c r="E25" s="29">
        <v>44441</v>
      </c>
      <c r="F25" s="29">
        <v>44442</v>
      </c>
      <c r="G25" s="29">
        <v>44443</v>
      </c>
      <c r="H25" s="30">
        <v>44444</v>
      </c>
      <c r="I25" s="5"/>
      <c r="J25" s="5">
        <f t="array" ref="J25:P30">Lis</f>
        <v>44466</v>
      </c>
      <c r="K25" s="45">
        <v>44467</v>
      </c>
      <c r="L25" s="5">
        <v>44468</v>
      </c>
      <c r="M25" s="30">
        <v>44469</v>
      </c>
      <c r="N25" s="5">
        <v>44470</v>
      </c>
      <c r="O25" s="29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31">
        <v>44503</v>
      </c>
      <c r="U25" s="5">
        <v>44504</v>
      </c>
      <c r="V25" s="5">
        <v>44505</v>
      </c>
      <c r="W25" s="45">
        <v>44506</v>
      </c>
      <c r="X25" s="5">
        <v>44507</v>
      </c>
      <c r="Y25" s="5"/>
      <c r="Z25" s="5">
        <f t="array" ref="Z25:AF30">Pro</f>
        <v>44529</v>
      </c>
      <c r="AA25" s="45">
        <v>44530</v>
      </c>
      <c r="AB25" s="31">
        <v>44531</v>
      </c>
      <c r="AC25" s="5">
        <v>44532</v>
      </c>
      <c r="AD25" s="5">
        <v>44533</v>
      </c>
      <c r="AE25" s="29">
        <v>44534</v>
      </c>
      <c r="AF25" s="5">
        <v>44535</v>
      </c>
    </row>
    <row r="26" spans="2:32" ht="18" customHeight="1">
      <c r="B26" s="29">
        <v>44445</v>
      </c>
      <c r="C26" s="29">
        <v>44446</v>
      </c>
      <c r="D26" s="75">
        <v>44447</v>
      </c>
      <c r="E26" s="29">
        <v>44448</v>
      </c>
      <c r="F26" s="29">
        <v>44449</v>
      </c>
      <c r="G26" s="29">
        <v>44450</v>
      </c>
      <c r="H26" s="30">
        <v>44451</v>
      </c>
      <c r="I26" s="5"/>
      <c r="J26" s="30">
        <v>44473</v>
      </c>
      <c r="K26" s="29">
        <v>44474</v>
      </c>
      <c r="L26" s="31">
        <v>44475</v>
      </c>
      <c r="M26" s="30">
        <v>44476</v>
      </c>
      <c r="N26" s="5">
        <v>44477</v>
      </c>
      <c r="O26" s="29">
        <v>44478</v>
      </c>
      <c r="P26" s="5">
        <v>44479</v>
      </c>
      <c r="Q26" s="5"/>
      <c r="R26" s="30">
        <v>44508</v>
      </c>
      <c r="S26" s="29">
        <v>44509</v>
      </c>
      <c r="T26" s="45">
        <v>44510</v>
      </c>
      <c r="U26" s="30">
        <v>44511</v>
      </c>
      <c r="V26" s="5">
        <v>44512</v>
      </c>
      <c r="W26" s="29">
        <v>44513</v>
      </c>
      <c r="X26" s="5">
        <v>44514</v>
      </c>
      <c r="Y26" s="5"/>
      <c r="Z26" s="30">
        <v>44536</v>
      </c>
      <c r="AA26" s="29">
        <v>44537</v>
      </c>
      <c r="AB26" s="45">
        <v>44538</v>
      </c>
      <c r="AC26" s="30">
        <v>44539</v>
      </c>
      <c r="AD26" s="5">
        <v>44540</v>
      </c>
      <c r="AE26" s="29">
        <v>44541</v>
      </c>
      <c r="AF26" s="5">
        <v>44542</v>
      </c>
    </row>
    <row r="27" spans="2:32" ht="18" customHeight="1">
      <c r="B27" s="30">
        <v>44452</v>
      </c>
      <c r="C27" s="29">
        <v>44453</v>
      </c>
      <c r="D27" s="30">
        <v>44454</v>
      </c>
      <c r="E27" s="30">
        <v>44455</v>
      </c>
      <c r="F27" s="30">
        <v>44456</v>
      </c>
      <c r="G27" s="29">
        <v>44457</v>
      </c>
      <c r="H27" s="30">
        <v>44458</v>
      </c>
      <c r="I27" s="5"/>
      <c r="J27" s="30">
        <v>44480</v>
      </c>
      <c r="K27" s="29">
        <v>44481</v>
      </c>
      <c r="L27" s="5">
        <v>44482</v>
      </c>
      <c r="M27" s="30">
        <v>44483</v>
      </c>
      <c r="N27" s="5">
        <v>44484</v>
      </c>
      <c r="O27" s="29">
        <v>44485</v>
      </c>
      <c r="P27" s="5">
        <v>44486</v>
      </c>
      <c r="Q27" s="5"/>
      <c r="R27" s="30">
        <v>44515</v>
      </c>
      <c r="S27" s="29">
        <v>44516</v>
      </c>
      <c r="T27" s="31">
        <v>44517</v>
      </c>
      <c r="U27" s="30">
        <v>44518</v>
      </c>
      <c r="V27" s="5">
        <v>44519</v>
      </c>
      <c r="W27" s="29">
        <v>44520</v>
      </c>
      <c r="X27" s="5">
        <v>44521</v>
      </c>
      <c r="Y27" s="5"/>
      <c r="Z27" s="30">
        <v>44543</v>
      </c>
      <c r="AA27" s="29">
        <v>44544</v>
      </c>
      <c r="AB27" s="31">
        <v>44545</v>
      </c>
      <c r="AC27" s="30">
        <v>44546</v>
      </c>
      <c r="AD27" s="5">
        <v>44547</v>
      </c>
      <c r="AE27" s="29">
        <v>44548</v>
      </c>
      <c r="AF27" s="5">
        <v>44549</v>
      </c>
    </row>
    <row r="28" spans="2:32" ht="18" customHeight="1">
      <c r="B28" s="30">
        <v>44459</v>
      </c>
      <c r="C28" s="29">
        <v>44460</v>
      </c>
      <c r="D28" s="31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/>
      <c r="J28" s="30">
        <v>44487</v>
      </c>
      <c r="K28" s="29">
        <v>44488</v>
      </c>
      <c r="L28" s="31">
        <v>44489</v>
      </c>
      <c r="M28" s="30">
        <v>44490</v>
      </c>
      <c r="N28" s="5">
        <v>44491</v>
      </c>
      <c r="O28" s="29">
        <v>44492</v>
      </c>
      <c r="P28" s="5">
        <v>44493</v>
      </c>
      <c r="Q28" s="5"/>
      <c r="R28" s="30">
        <v>44522</v>
      </c>
      <c r="S28" s="29">
        <v>44523</v>
      </c>
      <c r="T28" s="45">
        <v>44524</v>
      </c>
      <c r="U28" s="30">
        <v>44525</v>
      </c>
      <c r="V28" s="5">
        <v>44526</v>
      </c>
      <c r="W28" s="29">
        <v>44527</v>
      </c>
      <c r="X28" s="5">
        <v>44528</v>
      </c>
      <c r="Y28" s="5"/>
      <c r="Z28" s="30">
        <v>44550</v>
      </c>
      <c r="AA28" s="29">
        <v>44551</v>
      </c>
      <c r="AB28" s="45">
        <v>44552</v>
      </c>
      <c r="AC28" s="30">
        <v>44553</v>
      </c>
      <c r="AD28" s="5">
        <v>44554</v>
      </c>
      <c r="AE28" s="29">
        <v>44555</v>
      </c>
      <c r="AF28" s="5">
        <v>44556</v>
      </c>
    </row>
    <row r="29" spans="2:32" ht="18" customHeight="1">
      <c r="B29" s="30">
        <v>44466</v>
      </c>
      <c r="C29" s="29">
        <v>44467</v>
      </c>
      <c r="D29" s="30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30">
        <v>44494</v>
      </c>
      <c r="K29" s="29">
        <v>44495</v>
      </c>
      <c r="L29" s="5">
        <v>44496</v>
      </c>
      <c r="M29" s="30">
        <v>44497</v>
      </c>
      <c r="N29" s="5">
        <v>44498</v>
      </c>
      <c r="O29" s="29">
        <v>44499</v>
      </c>
      <c r="P29" s="5">
        <v>44500</v>
      </c>
      <c r="Q29" s="5"/>
      <c r="R29" s="30">
        <v>44529</v>
      </c>
      <c r="S29" s="29">
        <v>44530</v>
      </c>
      <c r="T29" s="45">
        <v>44531</v>
      </c>
      <c r="U29" s="30">
        <v>44532</v>
      </c>
      <c r="V29" s="5">
        <v>44533</v>
      </c>
      <c r="W29" s="45">
        <v>44534</v>
      </c>
      <c r="X29" s="5">
        <v>44535</v>
      </c>
      <c r="Y29" s="5"/>
      <c r="Z29" s="30">
        <v>44557</v>
      </c>
      <c r="AA29" s="29">
        <v>44558</v>
      </c>
      <c r="AB29" s="31">
        <v>44559</v>
      </c>
      <c r="AC29" s="30">
        <v>44560</v>
      </c>
      <c r="AD29" s="5">
        <v>44561</v>
      </c>
      <c r="AE29" s="45">
        <v>44562</v>
      </c>
      <c r="AF29" s="5">
        <v>44563</v>
      </c>
    </row>
    <row r="30" spans="2:32" ht="18" customHeight="1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5">
        <v>44501</v>
      </c>
      <c r="K30" s="5">
        <v>44502</v>
      </c>
      <c r="L30" s="5">
        <v>44503</v>
      </c>
      <c r="M30" s="5">
        <v>44504</v>
      </c>
      <c r="N30" s="5">
        <v>44505</v>
      </c>
      <c r="O30" s="5">
        <v>44506</v>
      </c>
      <c r="P30" s="5">
        <v>44507</v>
      </c>
      <c r="Q30" s="5"/>
      <c r="R30" s="5">
        <v>44536</v>
      </c>
      <c r="S30" s="5">
        <v>44537</v>
      </c>
      <c r="T30" s="5">
        <v>44538</v>
      </c>
      <c r="U30" s="5">
        <v>44539</v>
      </c>
      <c r="V30" s="5">
        <v>44540</v>
      </c>
      <c r="W30" s="5">
        <v>44541</v>
      </c>
      <c r="X30" s="5">
        <v>44542</v>
      </c>
      <c r="Y30" s="5"/>
      <c r="Z30" s="30">
        <v>44564</v>
      </c>
      <c r="AA30" s="45">
        <v>44565</v>
      </c>
      <c r="AB30" s="5">
        <v>44566</v>
      </c>
      <c r="AC30" s="5">
        <v>44567</v>
      </c>
      <c r="AD30" s="5">
        <v>44568</v>
      </c>
      <c r="AE30" s="5">
        <v>44569</v>
      </c>
      <c r="AF30" s="5">
        <v>44570</v>
      </c>
    </row>
  </sheetData>
  <mergeCells count="19">
    <mergeCell ref="B15:H15"/>
    <mergeCell ref="J15:P15"/>
    <mergeCell ref="R15:X15"/>
    <mergeCell ref="Z15:AF15"/>
    <mergeCell ref="B23:H23"/>
    <mergeCell ref="J23:P23"/>
    <mergeCell ref="R23:X23"/>
    <mergeCell ref="Z23:AF23"/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</mergeCells>
  <conditionalFormatting sqref="B9:I14">
    <cfRule type="expression" dxfId="167" priority="12">
      <formula>MONTH(B9)&lt;&gt;MONTH($B$11)</formula>
    </cfRule>
  </conditionalFormatting>
  <conditionalFormatting sqref="J9:Q14">
    <cfRule type="expression" dxfId="166" priority="11">
      <formula>MONTH(J9)&lt;&gt;MONTH($J$11)</formula>
    </cfRule>
  </conditionalFormatting>
  <conditionalFormatting sqref="R9:Y14">
    <cfRule type="expression" dxfId="165" priority="10">
      <formula>MONTH(R9)&lt;&gt;MONTH($R$11)</formula>
    </cfRule>
  </conditionalFormatting>
  <conditionalFormatting sqref="Z9:AF14">
    <cfRule type="expression" dxfId="164" priority="9">
      <formula>MONTH(Z9)&lt;&gt;MONTH($Z$11)</formula>
    </cfRule>
  </conditionalFormatting>
  <conditionalFormatting sqref="B17:I22">
    <cfRule type="expression" dxfId="163" priority="8">
      <formula>MONTH(B17)&lt;&gt;MONTH($B$19)</formula>
    </cfRule>
  </conditionalFormatting>
  <conditionalFormatting sqref="J17:Q22">
    <cfRule type="expression" dxfId="162" priority="7">
      <formula>MONTH(J17)&lt;&gt;MONTH($J$19)</formula>
    </cfRule>
  </conditionalFormatting>
  <conditionalFormatting sqref="R17:Y22">
    <cfRule type="expression" dxfId="161" priority="6">
      <formula>MONTH(R17)&lt;&gt;MONTH($R$19)</formula>
    </cfRule>
  </conditionalFormatting>
  <conditionalFormatting sqref="Z17:AF22">
    <cfRule type="expression" dxfId="160" priority="5">
      <formula>MONTH(Z17)&lt;&gt;MONTH($Z$19)</formula>
    </cfRule>
  </conditionalFormatting>
  <conditionalFormatting sqref="B25:I30">
    <cfRule type="expression" dxfId="159" priority="4">
      <formula>MONTH(B25)&lt;&gt;MONTH($B$27)</formula>
    </cfRule>
  </conditionalFormatting>
  <conditionalFormatting sqref="J25:Q30">
    <cfRule type="expression" dxfId="158" priority="3">
      <formula>MONTH(J25)&lt;&gt;MONTH($J$27)</formula>
    </cfRule>
  </conditionalFormatting>
  <conditionalFormatting sqref="R25:Y30">
    <cfRule type="expression" dxfId="157" priority="2">
      <formula>MONTH(R25)&lt;&gt;MONTH($R$27)</formula>
    </cfRule>
  </conditionalFormatting>
  <conditionalFormatting sqref="Z25:AF30">
    <cfRule type="expression" dxfId="156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allowBlank="1" showInputMessage="1" showErrorMessage="1" prompt="U ovu ćeliju unesite godinu. Kalendarski se datumi automatski ažuriraju u ćelijama od B3 do AC26" sqref="B3:B6 B2:AF2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allowBlank="1" showInputMessage="1" showErrorMessage="1" prompt="Odaberite prvi dan u tjednu u ćeliji s desne strane, kalendarsku godinu u ćeliji ispod ove" sqref="B1:K1"/>
  </dataValidations>
  <printOptions horizontalCentered="1"/>
  <pageMargins left="0.25" right="0.25" top="0.5" bottom="0.5" header="0.3" footer="0.3"/>
  <pageSetup scale="98" fitToHeight="0"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N30"/>
  <sheetViews>
    <sheetView showGridLines="0" topLeftCell="A2" zoomScaleNormal="100" workbookViewId="0">
      <selection activeCell="T17" sqref="T17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4" style="2" customWidth="1"/>
    <col min="11" max="11" width="3.75" style="2" customWidth="1"/>
    <col min="12" max="17" width="3.75" style="2"/>
    <col min="18" max="18" width="4.25" style="2" customWidth="1"/>
    <col min="19" max="25" width="3.75" style="2"/>
    <col min="26" max="26" width="3.9140625" style="2" customWidth="1"/>
    <col min="27" max="32" width="3.75" style="2"/>
    <col min="33" max="33" width="2.75" customWidth="1"/>
    <col min="34" max="34" width="3.75" customWidth="1"/>
  </cols>
  <sheetData>
    <row r="1" spans="1:40" ht="64.5" hidden="1" customHeight="1" thickTop="1">
      <c r="A1" s="61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63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5" customHeight="1">
      <c r="A4" s="3"/>
      <c r="B4" s="64"/>
      <c r="C4" s="64"/>
      <c r="D4" s="129" t="s">
        <v>19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64"/>
    </row>
    <row r="5" spans="1:40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20</v>
      </c>
      <c r="M6" s="123"/>
      <c r="N6" s="123"/>
      <c r="O6" s="123"/>
      <c r="P6" s="123"/>
      <c r="Q6" s="65"/>
      <c r="R6" s="8"/>
      <c r="S6" s="10"/>
      <c r="T6" s="123" t="s">
        <v>21</v>
      </c>
      <c r="U6" s="123"/>
      <c r="V6" s="123"/>
      <c r="W6" s="123"/>
      <c r="X6" s="123"/>
      <c r="Y6" s="65"/>
      <c r="Z6" s="8"/>
      <c r="AA6" s="8"/>
      <c r="AB6" s="8"/>
      <c r="AC6" s="8"/>
      <c r="AD6" s="8"/>
      <c r="AE6" s="8"/>
      <c r="AF6" s="8"/>
    </row>
    <row r="7" spans="1:40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62"/>
      <c r="J7" s="119" t="str">
        <f>MonthHeaders</f>
        <v>FEBRUARY</v>
      </c>
      <c r="K7" s="119"/>
      <c r="L7" s="119"/>
      <c r="M7" s="119"/>
      <c r="N7" s="119"/>
      <c r="O7" s="119"/>
      <c r="P7" s="119"/>
      <c r="Q7" s="62"/>
      <c r="R7" s="119" t="str">
        <f>MonthHeaders</f>
        <v>MARCH</v>
      </c>
      <c r="S7" s="119"/>
      <c r="T7" s="119"/>
      <c r="U7" s="119"/>
      <c r="V7" s="119"/>
      <c r="W7" s="119"/>
      <c r="X7" s="119"/>
      <c r="Y7" s="62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40" ht="18" customHeight="1">
      <c r="B8" s="34" t="str">
        <f t="array" ref="B8:H8">DayHeaders</f>
        <v>Mo</v>
      </c>
      <c r="C8" s="34" t="str">
        <v>Tu</v>
      </c>
      <c r="D8" s="34" t="str">
        <v>We</v>
      </c>
      <c r="E8" s="34" t="str">
        <v>Th</v>
      </c>
      <c r="F8" s="34" t="str">
        <v>Fr</v>
      </c>
      <c r="G8" s="34" t="str">
        <v>Sa</v>
      </c>
      <c r="H8" s="34" t="str">
        <v>Su</v>
      </c>
      <c r="I8" s="34"/>
      <c r="J8" s="34" t="str">
        <f t="array" ref="J8:P8">DayHeaders</f>
        <v>Mo</v>
      </c>
      <c r="K8" s="34" t="str">
        <v>Tu</v>
      </c>
      <c r="L8" s="34" t="str">
        <v>We</v>
      </c>
      <c r="M8" s="34" t="str">
        <v>Th</v>
      </c>
      <c r="N8" s="34" t="str">
        <v>Fr</v>
      </c>
      <c r="O8" s="34" t="str">
        <v>Sa</v>
      </c>
      <c r="P8" s="34" t="str">
        <v>Su</v>
      </c>
      <c r="Q8" s="34"/>
      <c r="R8" s="34" t="str">
        <f t="array" ref="R8:X8">DayHeaders</f>
        <v>Mo</v>
      </c>
      <c r="S8" s="34" t="str">
        <v>Tu</v>
      </c>
      <c r="T8" s="34" t="str">
        <v>We</v>
      </c>
      <c r="U8" s="34" t="str">
        <v>Th</v>
      </c>
      <c r="V8" s="34" t="str">
        <v>Fr</v>
      </c>
      <c r="W8" s="34" t="str">
        <v>Sa</v>
      </c>
      <c r="X8" s="34" t="str">
        <v>Su</v>
      </c>
      <c r="Y8" s="34"/>
      <c r="Z8" s="34" t="str">
        <f t="array" ref="Z8:AF8">DayHeaders</f>
        <v>Mo</v>
      </c>
      <c r="AA8" s="34" t="str">
        <v>Tu</v>
      </c>
      <c r="AB8" s="34" t="str">
        <v>We</v>
      </c>
      <c r="AC8" s="34" t="str">
        <v>Th</v>
      </c>
      <c r="AD8" s="34" t="str">
        <v>Fr</v>
      </c>
      <c r="AE8" s="34" t="str">
        <v>Sa</v>
      </c>
      <c r="AF8" s="34" t="str">
        <v>Su</v>
      </c>
    </row>
    <row r="9" spans="1:40" ht="18" customHeight="1">
      <c r="B9" s="53">
        <f t="array" ref="B9:H14">Sij</f>
        <v>44193</v>
      </c>
      <c r="C9" s="53">
        <v>44194</v>
      </c>
      <c r="D9" s="49">
        <v>44195</v>
      </c>
      <c r="E9" s="53">
        <v>44196</v>
      </c>
      <c r="F9" s="50">
        <v>44197</v>
      </c>
      <c r="G9" s="53">
        <v>44198</v>
      </c>
      <c r="H9" s="53">
        <v>44199</v>
      </c>
      <c r="I9" s="53"/>
      <c r="J9" s="53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53">
        <v>44286</v>
      </c>
      <c r="AC9" s="15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>
      <c r="B10" s="53">
        <v>44200</v>
      </c>
      <c r="C10" s="53">
        <v>44201</v>
      </c>
      <c r="D10" s="49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53">
        <v>44235</v>
      </c>
      <c r="K10" s="53">
        <v>44236</v>
      </c>
      <c r="L10" s="49">
        <v>44237</v>
      </c>
      <c r="M10" s="53">
        <v>44238</v>
      </c>
      <c r="N10" s="50">
        <v>44239</v>
      </c>
      <c r="O10" s="53">
        <v>44240</v>
      </c>
      <c r="P10" s="53">
        <v>44241</v>
      </c>
      <c r="Q10" s="53"/>
      <c r="R10" s="53">
        <v>44263</v>
      </c>
      <c r="S10" s="53">
        <v>44264</v>
      </c>
      <c r="T10" s="49">
        <v>44265</v>
      </c>
      <c r="U10" s="53">
        <v>44266</v>
      </c>
      <c r="V10" s="50">
        <v>44267</v>
      </c>
      <c r="W10" s="53">
        <v>44268</v>
      </c>
      <c r="X10" s="53">
        <v>44269</v>
      </c>
      <c r="Y10" s="53"/>
      <c r="Z10" s="53">
        <v>44291</v>
      </c>
      <c r="AA10" s="53">
        <v>44292</v>
      </c>
      <c r="AB10" s="49">
        <v>44293</v>
      </c>
      <c r="AC10" s="15">
        <v>44294</v>
      </c>
      <c r="AD10" s="50">
        <v>44295</v>
      </c>
      <c r="AE10" s="53">
        <v>44296</v>
      </c>
      <c r="AF10" s="53">
        <v>44297</v>
      </c>
      <c r="AG10" s="56"/>
      <c r="AH10" s="51"/>
    </row>
    <row r="11" spans="1:40" ht="18" customHeight="1">
      <c r="B11" s="53">
        <v>44207</v>
      </c>
      <c r="C11" s="53">
        <v>44208</v>
      </c>
      <c r="D11" s="49">
        <v>44209</v>
      </c>
      <c r="E11" s="53">
        <v>44210</v>
      </c>
      <c r="F11" s="50">
        <v>44211</v>
      </c>
      <c r="G11" s="53">
        <v>44212</v>
      </c>
      <c r="H11" s="53">
        <v>44213</v>
      </c>
      <c r="I11" s="53"/>
      <c r="J11" s="53">
        <v>44242</v>
      </c>
      <c r="K11" s="53">
        <v>44243</v>
      </c>
      <c r="L11" s="49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53">
        <v>44270</v>
      </c>
      <c r="S11" s="53">
        <v>44271</v>
      </c>
      <c r="T11" s="49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53">
        <v>44298</v>
      </c>
      <c r="AA11" s="53">
        <v>44299</v>
      </c>
      <c r="AB11" s="49">
        <v>44300</v>
      </c>
      <c r="AC11" s="15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>
      <c r="B12" s="53">
        <v>44214</v>
      </c>
      <c r="C12" s="53">
        <v>44215</v>
      </c>
      <c r="D12" s="49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53">
        <v>44249</v>
      </c>
      <c r="K12" s="53">
        <v>44250</v>
      </c>
      <c r="L12" s="49">
        <v>44251</v>
      </c>
      <c r="M12" s="53">
        <v>44252</v>
      </c>
      <c r="N12" s="50">
        <v>44253</v>
      </c>
      <c r="O12" s="53">
        <v>44254</v>
      </c>
      <c r="P12" s="53">
        <v>44255</v>
      </c>
      <c r="Q12" s="53"/>
      <c r="R12" s="53">
        <v>44277</v>
      </c>
      <c r="S12" s="53">
        <v>44278</v>
      </c>
      <c r="T12" s="49">
        <v>44279</v>
      </c>
      <c r="U12" s="53">
        <v>44280</v>
      </c>
      <c r="V12" s="50">
        <v>44281</v>
      </c>
      <c r="W12" s="53">
        <v>44282</v>
      </c>
      <c r="X12" s="53">
        <v>44283</v>
      </c>
      <c r="Y12" s="53"/>
      <c r="Z12" s="53">
        <v>44305</v>
      </c>
      <c r="AA12" s="53">
        <v>44306</v>
      </c>
      <c r="AB12" s="49">
        <v>44307</v>
      </c>
      <c r="AC12" s="15">
        <v>44308</v>
      </c>
      <c r="AD12" s="50">
        <v>44309</v>
      </c>
      <c r="AE12" s="53">
        <v>44310</v>
      </c>
      <c r="AF12" s="53">
        <v>44311</v>
      </c>
      <c r="AG12" s="56"/>
      <c r="AH12" s="51"/>
    </row>
    <row r="13" spans="1:40" ht="18" customHeight="1">
      <c r="B13" s="53">
        <v>44221</v>
      </c>
      <c r="C13" s="53">
        <v>44222</v>
      </c>
      <c r="D13" s="49">
        <v>44223</v>
      </c>
      <c r="E13" s="53">
        <v>44224</v>
      </c>
      <c r="F13" s="50">
        <v>44225</v>
      </c>
      <c r="G13" s="53">
        <v>44226</v>
      </c>
      <c r="H13" s="53">
        <v>44227</v>
      </c>
      <c r="I13" s="53"/>
      <c r="J13" s="53">
        <v>44256</v>
      </c>
      <c r="K13" s="53">
        <v>44257</v>
      </c>
      <c r="L13" s="53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53">
        <v>44284</v>
      </c>
      <c r="S13" s="53">
        <v>44285</v>
      </c>
      <c r="T13" s="49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53">
        <v>44312</v>
      </c>
      <c r="AA13" s="53">
        <v>44313</v>
      </c>
      <c r="AB13" s="49">
        <v>44314</v>
      </c>
      <c r="AC13" s="15">
        <v>44315</v>
      </c>
      <c r="AD13" s="15">
        <v>44316</v>
      </c>
      <c r="AE13" s="53">
        <v>44317</v>
      </c>
      <c r="AF13" s="53">
        <v>44318</v>
      </c>
      <c r="AG13" s="56"/>
      <c r="AH13" s="51"/>
    </row>
    <row r="14" spans="1:40" ht="18" customHeight="1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15">
        <v>44267</v>
      </c>
      <c r="O14" s="53">
        <v>44268</v>
      </c>
      <c r="P14" s="53">
        <v>44269</v>
      </c>
      <c r="Q14" s="53"/>
      <c r="R14" s="53">
        <v>44291</v>
      </c>
      <c r="S14" s="53">
        <v>44292</v>
      </c>
      <c r="T14" s="53">
        <v>44293</v>
      </c>
      <c r="U14" s="53">
        <v>44294</v>
      </c>
      <c r="V14" s="15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15">
        <v>44322</v>
      </c>
      <c r="AD14" s="15">
        <v>44323</v>
      </c>
      <c r="AE14" s="53">
        <v>44324</v>
      </c>
      <c r="AF14" s="53">
        <v>44325</v>
      </c>
      <c r="AG14" s="56"/>
      <c r="AH14" s="51"/>
    </row>
    <row r="15" spans="1:40" ht="31.5" customHeight="1">
      <c r="B15" s="133" t="str">
        <f>MonthHeaders</f>
        <v>MAY</v>
      </c>
      <c r="C15" s="133"/>
      <c r="D15" s="133"/>
      <c r="E15" s="133"/>
      <c r="F15" s="133"/>
      <c r="G15" s="133"/>
      <c r="H15" s="133"/>
      <c r="I15" s="66"/>
      <c r="J15" s="133" t="str">
        <f>MonthHeaders</f>
        <v>JUNE</v>
      </c>
      <c r="K15" s="133"/>
      <c r="L15" s="133"/>
      <c r="M15" s="133"/>
      <c r="N15" s="133"/>
      <c r="O15" s="133"/>
      <c r="P15" s="133"/>
      <c r="Q15" s="66"/>
      <c r="R15" s="133" t="str">
        <f>MonthHeaders</f>
        <v>JULY</v>
      </c>
      <c r="S15" s="133"/>
      <c r="T15" s="133"/>
      <c r="U15" s="133"/>
      <c r="V15" s="133"/>
      <c r="W15" s="133"/>
      <c r="X15" s="133"/>
      <c r="Y15" s="66"/>
      <c r="Z15" s="133" t="str">
        <f>MonthHeaders</f>
        <v>AUGUST</v>
      </c>
      <c r="AA15" s="133"/>
      <c r="AB15" s="133"/>
      <c r="AC15" s="133"/>
      <c r="AD15" s="133"/>
      <c r="AE15" s="133"/>
      <c r="AF15" s="133"/>
      <c r="AG15" s="51"/>
      <c r="AH15" s="51"/>
    </row>
    <row r="16" spans="1:40" ht="18" customHeight="1">
      <c r="B16" s="58" t="str">
        <f t="array" ref="B16:H16">DayHeaders</f>
        <v>Mo</v>
      </c>
      <c r="C16" s="58" t="str">
        <v>Tu</v>
      </c>
      <c r="D16" s="58" t="str">
        <v>We</v>
      </c>
      <c r="E16" s="58" t="str">
        <v>Th</v>
      </c>
      <c r="F16" s="58" t="str">
        <v>Fr</v>
      </c>
      <c r="G16" s="58" t="str">
        <v>Sa</v>
      </c>
      <c r="H16" s="58" t="str">
        <v>Su</v>
      </c>
      <c r="I16" s="58"/>
      <c r="J16" s="58" t="str">
        <f t="array" ref="J16:P16">DayHeaders</f>
        <v>Mo</v>
      </c>
      <c r="K16" s="58" t="str">
        <v>Tu</v>
      </c>
      <c r="L16" s="58" t="str">
        <v>We</v>
      </c>
      <c r="M16" s="58" t="str">
        <v>Th</v>
      </c>
      <c r="N16" s="58" t="str">
        <v>Fr</v>
      </c>
      <c r="O16" s="58" t="str">
        <v>Sa</v>
      </c>
      <c r="P16" s="58" t="str">
        <v>Su</v>
      </c>
      <c r="Q16" s="58"/>
      <c r="R16" s="58" t="str">
        <f t="array" ref="R16:X16">DayHeaders</f>
        <v>Mo</v>
      </c>
      <c r="S16" s="58" t="str">
        <v>Tu</v>
      </c>
      <c r="T16" s="58" t="str">
        <v>We</v>
      </c>
      <c r="U16" s="58" t="str">
        <v>Th</v>
      </c>
      <c r="V16" s="58" t="str">
        <v>Fr</v>
      </c>
      <c r="W16" s="58" t="str">
        <v>Sa</v>
      </c>
      <c r="X16" s="58" t="str">
        <v>Su</v>
      </c>
      <c r="Y16" s="58"/>
      <c r="Z16" s="58" t="str">
        <f t="array" ref="Z16:AF16">DayHeaders</f>
        <v>Mo</v>
      </c>
      <c r="AA16" s="58" t="str">
        <v>Tu</v>
      </c>
      <c r="AB16" s="58" t="str">
        <v>We</v>
      </c>
      <c r="AC16" s="58" t="str">
        <v>Th</v>
      </c>
      <c r="AD16" s="58" t="str">
        <v>Fr</v>
      </c>
      <c r="AE16" s="58" t="str">
        <v>Sa</v>
      </c>
      <c r="AF16" s="58" t="str">
        <v>Su</v>
      </c>
      <c r="AG16" s="51"/>
      <c r="AH16" s="51"/>
    </row>
    <row r="17" spans="2:34" ht="18" customHeight="1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59">
        <f t="array" ref="J17:P22">Lip</f>
        <v>44347</v>
      </c>
      <c r="K17" s="59">
        <v>44348</v>
      </c>
      <c r="L17" s="43">
        <v>44349</v>
      </c>
      <c r="M17" s="59">
        <v>44350</v>
      </c>
      <c r="N17" s="46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59">
        <v>44377</v>
      </c>
      <c r="U17" s="60">
        <v>44378</v>
      </c>
      <c r="V17" s="50">
        <v>44379</v>
      </c>
      <c r="W17" s="11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>
      <c r="B18" s="53">
        <v>44319</v>
      </c>
      <c r="C18" s="59">
        <v>44320</v>
      </c>
      <c r="D18" s="43">
        <v>44321</v>
      </c>
      <c r="E18" s="60">
        <v>44322</v>
      </c>
      <c r="F18" s="50">
        <v>44323</v>
      </c>
      <c r="G18" s="60">
        <v>44324</v>
      </c>
      <c r="H18" s="59">
        <v>44325</v>
      </c>
      <c r="I18" s="59"/>
      <c r="J18" s="53">
        <v>44354</v>
      </c>
      <c r="K18" s="59">
        <v>44355</v>
      </c>
      <c r="L18" s="43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53">
        <v>44382</v>
      </c>
      <c r="S18" s="59">
        <v>44383</v>
      </c>
      <c r="T18" s="43">
        <v>44384</v>
      </c>
      <c r="U18" s="60">
        <v>44385</v>
      </c>
      <c r="V18" s="15">
        <v>44386</v>
      </c>
      <c r="W18" s="11">
        <v>44387</v>
      </c>
      <c r="X18" s="59">
        <v>44388</v>
      </c>
      <c r="Y18" s="59"/>
      <c r="Z18" s="59">
        <v>44410</v>
      </c>
      <c r="AA18" s="59">
        <v>44411</v>
      </c>
      <c r="AB18" s="43">
        <v>44412</v>
      </c>
      <c r="AC18" s="59">
        <v>44413</v>
      </c>
      <c r="AD18" s="59">
        <v>44414</v>
      </c>
      <c r="AE18" s="59">
        <v>44415</v>
      </c>
      <c r="AF18" s="59">
        <v>44416</v>
      </c>
      <c r="AG18" s="51"/>
      <c r="AH18" s="51"/>
    </row>
    <row r="19" spans="2:34" ht="18" customHeight="1">
      <c r="B19" s="53">
        <v>44326</v>
      </c>
      <c r="C19" s="59">
        <v>44327</v>
      </c>
      <c r="D19" s="43">
        <v>44328</v>
      </c>
      <c r="E19" s="60">
        <v>44329</v>
      </c>
      <c r="F19" s="15">
        <v>44330</v>
      </c>
      <c r="G19" s="60">
        <v>44331</v>
      </c>
      <c r="H19" s="59">
        <v>44332</v>
      </c>
      <c r="I19" s="59"/>
      <c r="J19" s="53">
        <v>44361</v>
      </c>
      <c r="K19" s="59">
        <v>44362</v>
      </c>
      <c r="L19" s="43">
        <v>44363</v>
      </c>
      <c r="M19" s="60">
        <v>44364</v>
      </c>
      <c r="N19" s="50">
        <v>44365</v>
      </c>
      <c r="O19" s="60">
        <v>44366</v>
      </c>
      <c r="P19" s="59">
        <v>44367</v>
      </c>
      <c r="Q19" s="59"/>
      <c r="R19" s="53">
        <v>44389</v>
      </c>
      <c r="S19" s="59">
        <v>44390</v>
      </c>
      <c r="T19" s="43">
        <v>44391</v>
      </c>
      <c r="U19" s="60">
        <v>44392</v>
      </c>
      <c r="V19" s="50">
        <v>44393</v>
      </c>
      <c r="W19" s="11">
        <v>44394</v>
      </c>
      <c r="X19" s="59">
        <v>44395</v>
      </c>
      <c r="Y19" s="59"/>
      <c r="Z19" s="59">
        <v>44417</v>
      </c>
      <c r="AA19" s="59">
        <v>44418</v>
      </c>
      <c r="AB19" s="43">
        <v>44419</v>
      </c>
      <c r="AC19" s="59">
        <v>44420</v>
      </c>
      <c r="AD19" s="46">
        <v>44421</v>
      </c>
      <c r="AE19" s="59">
        <v>44422</v>
      </c>
      <c r="AF19" s="59">
        <v>44423</v>
      </c>
      <c r="AG19" s="51"/>
      <c r="AH19" s="51"/>
    </row>
    <row r="20" spans="2:34" ht="18" customHeight="1">
      <c r="B20" s="53">
        <v>44333</v>
      </c>
      <c r="C20" s="59">
        <v>44334</v>
      </c>
      <c r="D20" s="43">
        <v>44335</v>
      </c>
      <c r="E20" s="60">
        <v>44336</v>
      </c>
      <c r="F20" s="50">
        <v>44337</v>
      </c>
      <c r="G20" s="60">
        <v>44338</v>
      </c>
      <c r="H20" s="59">
        <v>44339</v>
      </c>
      <c r="I20" s="59"/>
      <c r="J20" s="53">
        <v>44368</v>
      </c>
      <c r="K20" s="59">
        <v>44369</v>
      </c>
      <c r="L20" s="43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53">
        <v>44396</v>
      </c>
      <c r="S20" s="59">
        <v>44397</v>
      </c>
      <c r="T20" s="43">
        <v>44398</v>
      </c>
      <c r="U20" s="60">
        <v>44399</v>
      </c>
      <c r="V20" s="15">
        <v>44400</v>
      </c>
      <c r="W20" s="11">
        <v>44401</v>
      </c>
      <c r="X20" s="59">
        <v>44402</v>
      </c>
      <c r="Y20" s="59"/>
      <c r="Z20" s="59">
        <v>44424</v>
      </c>
      <c r="AA20" s="59">
        <v>44425</v>
      </c>
      <c r="AB20" s="43">
        <v>44426</v>
      </c>
      <c r="AC20" s="59">
        <v>44427</v>
      </c>
      <c r="AD20" s="14">
        <v>44428</v>
      </c>
      <c r="AE20" s="59">
        <v>44429</v>
      </c>
      <c r="AF20" s="59">
        <v>44430</v>
      </c>
      <c r="AG20" s="51"/>
      <c r="AH20" s="51"/>
    </row>
    <row r="21" spans="2:34" ht="18" customHeight="1">
      <c r="B21" s="53">
        <v>44340</v>
      </c>
      <c r="C21" s="59">
        <v>44341</v>
      </c>
      <c r="D21" s="43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53">
        <v>44375</v>
      </c>
      <c r="K21" s="59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53">
        <v>44403</v>
      </c>
      <c r="S21" s="59">
        <v>44404</v>
      </c>
      <c r="T21" s="43">
        <v>44405</v>
      </c>
      <c r="U21" s="59">
        <v>44406</v>
      </c>
      <c r="V21" s="46">
        <v>44407</v>
      </c>
      <c r="W21" s="14">
        <v>44408</v>
      </c>
      <c r="X21" s="59">
        <v>44409</v>
      </c>
      <c r="Y21" s="59"/>
      <c r="Z21" s="59">
        <v>44431</v>
      </c>
      <c r="AA21" s="59">
        <v>44432</v>
      </c>
      <c r="AB21" s="43">
        <v>44433</v>
      </c>
      <c r="AC21" s="59">
        <v>44434</v>
      </c>
      <c r="AD21" s="46">
        <v>44435</v>
      </c>
      <c r="AE21" s="59">
        <v>44436</v>
      </c>
      <c r="AF21" s="59">
        <v>44437</v>
      </c>
      <c r="AG21" s="51"/>
      <c r="AH21" s="51"/>
    </row>
    <row r="22" spans="2:34" ht="18" customHeight="1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59">
        <v>44438</v>
      </c>
      <c r="AA22" s="59">
        <v>44439</v>
      </c>
      <c r="AB22" s="59">
        <v>44440</v>
      </c>
      <c r="AC22" s="59">
        <v>44441</v>
      </c>
      <c r="AD22" s="14">
        <v>44442</v>
      </c>
      <c r="AE22" s="59">
        <v>44443</v>
      </c>
      <c r="AF22" s="59">
        <v>44444</v>
      </c>
      <c r="AG22" s="51"/>
      <c r="AH22" s="51"/>
    </row>
    <row r="23" spans="2:34" ht="31.5" customHeight="1">
      <c r="B23" s="133" t="str">
        <f>MonthHeaders</f>
        <v>SEPTEMBER</v>
      </c>
      <c r="C23" s="133"/>
      <c r="D23" s="133"/>
      <c r="E23" s="133"/>
      <c r="F23" s="133"/>
      <c r="G23" s="133"/>
      <c r="H23" s="133"/>
      <c r="I23" s="66"/>
      <c r="J23" s="133" t="str">
        <f>MonthHeaders</f>
        <v>OCTOBER</v>
      </c>
      <c r="K23" s="133"/>
      <c r="L23" s="133"/>
      <c r="M23" s="133"/>
      <c r="N23" s="133"/>
      <c r="O23" s="133"/>
      <c r="P23" s="133"/>
      <c r="Q23" s="66"/>
      <c r="R23" s="133" t="str">
        <f>MonthHeaders</f>
        <v>NOVEMBER</v>
      </c>
      <c r="S23" s="133"/>
      <c r="T23" s="133"/>
      <c r="U23" s="133"/>
      <c r="V23" s="133"/>
      <c r="W23" s="133"/>
      <c r="X23" s="133"/>
      <c r="Y23" s="66"/>
      <c r="Z23" s="133" t="str">
        <f>MonthHeaders</f>
        <v>DECEMBER</v>
      </c>
      <c r="AA23" s="133"/>
      <c r="AB23" s="133"/>
      <c r="AC23" s="133"/>
      <c r="AD23" s="133"/>
      <c r="AE23" s="133"/>
      <c r="AF23" s="133"/>
      <c r="AG23" s="51"/>
      <c r="AH23" s="51"/>
    </row>
    <row r="24" spans="2:34" ht="18" customHeight="1">
      <c r="B24" s="58" t="str">
        <f t="array" ref="B24:H24">DayHeaders</f>
        <v>Mo</v>
      </c>
      <c r="C24" s="58" t="str">
        <v>Tu</v>
      </c>
      <c r="D24" s="58" t="str">
        <v>We</v>
      </c>
      <c r="E24" s="58" t="str">
        <v>Th</v>
      </c>
      <c r="F24" s="58" t="str">
        <v>Fr</v>
      </c>
      <c r="G24" s="58" t="str">
        <v>Sa</v>
      </c>
      <c r="H24" s="58" t="str">
        <v>Su</v>
      </c>
      <c r="I24" s="58"/>
      <c r="J24" s="58" t="str">
        <f t="array" ref="J24:P24">DayHeaders</f>
        <v>Mo</v>
      </c>
      <c r="K24" s="58" t="str">
        <v>Tu</v>
      </c>
      <c r="L24" s="58" t="str">
        <v>We</v>
      </c>
      <c r="M24" s="58" t="str">
        <v>Th</v>
      </c>
      <c r="N24" s="58" t="str">
        <v>Fr</v>
      </c>
      <c r="O24" s="58" t="str">
        <v>Sa</v>
      </c>
      <c r="P24" s="58" t="str">
        <v>Su</v>
      </c>
      <c r="Q24" s="58"/>
      <c r="R24" s="58" t="str">
        <f t="array" ref="R24:X24">DayHeaders</f>
        <v>Mo</v>
      </c>
      <c r="S24" s="58" t="str">
        <v>Tu</v>
      </c>
      <c r="T24" s="58" t="str">
        <v>We</v>
      </c>
      <c r="U24" s="58" t="str">
        <v>Th</v>
      </c>
      <c r="V24" s="58" t="str">
        <v>Fr</v>
      </c>
      <c r="W24" s="58" t="str">
        <v>Sa</v>
      </c>
      <c r="X24" s="58" t="str">
        <v>Su</v>
      </c>
      <c r="Y24" s="58"/>
      <c r="Z24" s="58" t="str">
        <f t="array" ref="Z24:AF24">DayHeaders</f>
        <v>Mo</v>
      </c>
      <c r="AA24" s="58" t="str">
        <v>Tu</v>
      </c>
      <c r="AB24" s="58" t="str">
        <v>We</v>
      </c>
      <c r="AC24" s="58" t="str">
        <v>Th</v>
      </c>
      <c r="AD24" s="58" t="str">
        <v>Fr</v>
      </c>
      <c r="AE24" s="58" t="str">
        <v>Sa</v>
      </c>
      <c r="AF24" s="58" t="str">
        <v>Su</v>
      </c>
      <c r="AG24" s="51"/>
      <c r="AH24" s="51"/>
    </row>
    <row r="25" spans="2:34" ht="18" customHeight="1">
      <c r="B25" s="45">
        <f t="array" ref="B25:H30">Ruj</f>
        <v>44438</v>
      </c>
      <c r="C25" s="45">
        <v>44439</v>
      </c>
      <c r="D25" s="29">
        <v>44440</v>
      </c>
      <c r="E25" s="45">
        <v>44441</v>
      </c>
      <c r="F25" s="45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30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45">
        <v>44504</v>
      </c>
      <c r="V25" s="31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29">
        <v>44531</v>
      </c>
      <c r="AC25" s="45">
        <v>44532</v>
      </c>
      <c r="AD25" s="31">
        <v>44533</v>
      </c>
      <c r="AE25" s="45">
        <v>44534</v>
      </c>
      <c r="AF25" s="45">
        <v>44535</v>
      </c>
      <c r="AG25" s="51"/>
      <c r="AH25" s="51"/>
    </row>
    <row r="26" spans="2:34" ht="18" customHeight="1">
      <c r="B26" s="45">
        <v>44445</v>
      </c>
      <c r="C26" s="45">
        <v>44446</v>
      </c>
      <c r="D26" s="29">
        <v>44447</v>
      </c>
      <c r="E26" s="45">
        <v>44448</v>
      </c>
      <c r="F26" s="31">
        <v>44449</v>
      </c>
      <c r="G26" s="45">
        <v>44450</v>
      </c>
      <c r="H26" s="45">
        <v>44451</v>
      </c>
      <c r="I26" s="45"/>
      <c r="J26" s="45">
        <v>44473</v>
      </c>
      <c r="K26" s="45">
        <v>44474</v>
      </c>
      <c r="L26" s="29">
        <v>44475</v>
      </c>
      <c r="M26" s="45">
        <v>44476</v>
      </c>
      <c r="N26" s="31">
        <v>44477</v>
      </c>
      <c r="O26" s="30">
        <v>44478</v>
      </c>
      <c r="P26" s="45">
        <v>44479</v>
      </c>
      <c r="Q26" s="45"/>
      <c r="R26" s="45">
        <v>44508</v>
      </c>
      <c r="S26" s="45">
        <v>44509</v>
      </c>
      <c r="T26" s="29">
        <v>44510</v>
      </c>
      <c r="U26" s="45">
        <v>44511</v>
      </c>
      <c r="V26" s="30">
        <v>44512</v>
      </c>
      <c r="W26" s="45">
        <v>44513</v>
      </c>
      <c r="X26" s="45">
        <v>44514</v>
      </c>
      <c r="Y26" s="45"/>
      <c r="Z26" s="45">
        <v>44536</v>
      </c>
      <c r="AA26" s="45">
        <v>44537</v>
      </c>
      <c r="AB26" s="29">
        <v>44538</v>
      </c>
      <c r="AC26" s="45">
        <v>44539</v>
      </c>
      <c r="AD26" s="30">
        <v>44540</v>
      </c>
      <c r="AE26" s="45">
        <v>44541</v>
      </c>
      <c r="AF26" s="45">
        <v>44542</v>
      </c>
      <c r="AG26" s="51"/>
      <c r="AH26" s="51"/>
    </row>
    <row r="27" spans="2:34" ht="18" customHeight="1">
      <c r="B27" s="45">
        <v>44452</v>
      </c>
      <c r="C27" s="45">
        <v>44453</v>
      </c>
      <c r="D27" s="29">
        <v>44454</v>
      </c>
      <c r="E27" s="45">
        <v>44455</v>
      </c>
      <c r="F27" s="30">
        <v>44456</v>
      </c>
      <c r="G27" s="45">
        <v>44457</v>
      </c>
      <c r="H27" s="45">
        <v>44458</v>
      </c>
      <c r="I27" s="45"/>
      <c r="J27" s="45">
        <v>44480</v>
      </c>
      <c r="K27" s="45">
        <v>44481</v>
      </c>
      <c r="L27" s="29">
        <v>44482</v>
      </c>
      <c r="M27" s="45">
        <v>44483</v>
      </c>
      <c r="N27" s="30">
        <v>44484</v>
      </c>
      <c r="O27" s="30">
        <v>44485</v>
      </c>
      <c r="P27" s="45">
        <v>44486</v>
      </c>
      <c r="Q27" s="45"/>
      <c r="R27" s="45">
        <v>44515</v>
      </c>
      <c r="S27" s="45">
        <v>44516</v>
      </c>
      <c r="T27" s="29">
        <v>44517</v>
      </c>
      <c r="U27" s="45">
        <v>44518</v>
      </c>
      <c r="V27" s="31">
        <v>44519</v>
      </c>
      <c r="W27" s="45">
        <v>44520</v>
      </c>
      <c r="X27" s="45">
        <v>44521</v>
      </c>
      <c r="Y27" s="45"/>
      <c r="Z27" s="45">
        <v>44543</v>
      </c>
      <c r="AA27" s="45">
        <v>44544</v>
      </c>
      <c r="AB27" s="29">
        <v>44545</v>
      </c>
      <c r="AC27" s="45">
        <v>44546</v>
      </c>
      <c r="AD27" s="31">
        <v>44547</v>
      </c>
      <c r="AE27" s="45">
        <v>44548</v>
      </c>
      <c r="AF27" s="45">
        <v>44549</v>
      </c>
      <c r="AG27" s="51"/>
      <c r="AH27" s="51"/>
    </row>
    <row r="28" spans="2:34" ht="18" customHeight="1">
      <c r="B28" s="45">
        <v>44459</v>
      </c>
      <c r="C28" s="45">
        <v>44460</v>
      </c>
      <c r="D28" s="29">
        <v>44461</v>
      </c>
      <c r="E28" s="45">
        <v>44462</v>
      </c>
      <c r="F28" s="31">
        <v>44463</v>
      </c>
      <c r="G28" s="45">
        <v>44464</v>
      </c>
      <c r="H28" s="45">
        <v>44465</v>
      </c>
      <c r="I28" s="45"/>
      <c r="J28" s="45">
        <v>44487</v>
      </c>
      <c r="K28" s="45">
        <v>44488</v>
      </c>
      <c r="L28" s="29">
        <v>44489</v>
      </c>
      <c r="M28" s="45">
        <v>44490</v>
      </c>
      <c r="N28" s="31">
        <v>44491</v>
      </c>
      <c r="O28" s="30">
        <v>44492</v>
      </c>
      <c r="P28" s="45">
        <v>44493</v>
      </c>
      <c r="Q28" s="45"/>
      <c r="R28" s="45">
        <v>44522</v>
      </c>
      <c r="S28" s="45">
        <v>44523</v>
      </c>
      <c r="T28" s="29">
        <v>44524</v>
      </c>
      <c r="U28" s="45">
        <v>44525</v>
      </c>
      <c r="V28" s="30">
        <v>44526</v>
      </c>
      <c r="W28" s="45">
        <v>44527</v>
      </c>
      <c r="X28" s="45">
        <v>44528</v>
      </c>
      <c r="Y28" s="45"/>
      <c r="Z28" s="45">
        <v>44550</v>
      </c>
      <c r="AA28" s="45">
        <v>44551</v>
      </c>
      <c r="AB28" s="29">
        <v>44552</v>
      </c>
      <c r="AC28" s="45">
        <v>44553</v>
      </c>
      <c r="AD28" s="45">
        <v>44554</v>
      </c>
      <c r="AE28" s="45">
        <v>44555</v>
      </c>
      <c r="AF28" s="45">
        <v>44556</v>
      </c>
      <c r="AG28" s="51"/>
      <c r="AH28" s="51"/>
    </row>
    <row r="29" spans="2:34" ht="18" customHeight="1">
      <c r="B29" s="45">
        <v>44466</v>
      </c>
      <c r="C29" s="45">
        <v>44467</v>
      </c>
      <c r="D29" s="29">
        <v>44468</v>
      </c>
      <c r="E29" s="45">
        <v>44469</v>
      </c>
      <c r="F29" s="30">
        <v>44470</v>
      </c>
      <c r="G29" s="45">
        <v>44471</v>
      </c>
      <c r="H29" s="45">
        <v>44472</v>
      </c>
      <c r="I29" s="45"/>
      <c r="J29" s="45">
        <v>44494</v>
      </c>
      <c r="K29" s="45">
        <v>44495</v>
      </c>
      <c r="L29" s="29">
        <v>44496</v>
      </c>
      <c r="M29" s="45">
        <v>44497</v>
      </c>
      <c r="N29" s="30">
        <v>44498</v>
      </c>
      <c r="O29" s="30">
        <v>44499</v>
      </c>
      <c r="P29" s="45">
        <v>44500</v>
      </c>
      <c r="Q29" s="45"/>
      <c r="R29" s="45">
        <v>44529</v>
      </c>
      <c r="S29" s="45">
        <v>44530</v>
      </c>
      <c r="T29" s="45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45">
        <v>44557</v>
      </c>
      <c r="AA29" s="45">
        <v>44558</v>
      </c>
      <c r="AB29" s="29">
        <v>44559</v>
      </c>
      <c r="AC29" s="45">
        <v>44560</v>
      </c>
      <c r="AD29" s="31">
        <v>44561</v>
      </c>
      <c r="AE29" s="45">
        <v>44562</v>
      </c>
      <c r="AF29" s="45">
        <v>44563</v>
      </c>
      <c r="AG29" s="51"/>
      <c r="AH29" s="51"/>
    </row>
    <row r="30" spans="2:34" ht="18" customHeight="1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J9:Q14">
    <cfRule type="expression" dxfId="58" priority="11">
      <formula>MONTH(J9)&lt;&gt;MONTH($J$11)</formula>
    </cfRule>
  </conditionalFormatting>
  <conditionalFormatting sqref="R9:Y14">
    <cfRule type="expression" dxfId="57" priority="10">
      <formula>MONTH(R9)&lt;&gt;MONTH($R$11)</formula>
    </cfRule>
  </conditionalFormatting>
  <conditionalFormatting sqref="Z9:AF14">
    <cfRule type="expression" dxfId="56" priority="9">
      <formula>MONTH(Z9)&lt;&gt;MONTH($Z$11)</formula>
    </cfRule>
  </conditionalFormatting>
  <conditionalFormatting sqref="B17:I22">
    <cfRule type="expression" dxfId="55" priority="8">
      <formula>MONTH(B17)&lt;&gt;MONTH($B$19)</formula>
    </cfRule>
  </conditionalFormatting>
  <conditionalFormatting sqref="J17:Q22">
    <cfRule type="expression" dxfId="54" priority="7">
      <formula>MONTH(J17)&lt;&gt;MONTH($J$19)</formula>
    </cfRule>
  </conditionalFormatting>
  <conditionalFormatting sqref="R17:Y22">
    <cfRule type="expression" dxfId="53" priority="6">
      <formula>MONTH(R17)&lt;&gt;MONTH($R$19)</formula>
    </cfRule>
  </conditionalFormatting>
  <conditionalFormatting sqref="Z17:AF22">
    <cfRule type="expression" dxfId="52" priority="5">
      <formula>MONTH(Z17)&lt;&gt;MONTH($Z$19)</formula>
    </cfRule>
  </conditionalFormatting>
  <conditionalFormatting sqref="B25:I30">
    <cfRule type="expression" dxfId="51" priority="4">
      <formula>MONTH(B25)&lt;&gt;MONTH($B$27)</formula>
    </cfRule>
  </conditionalFormatting>
  <conditionalFormatting sqref="J25:Q30">
    <cfRule type="expression" dxfId="50" priority="3">
      <formula>MONTH(J25)&lt;&gt;MONTH($J$27)</formula>
    </cfRule>
  </conditionalFormatting>
  <conditionalFormatting sqref="R25:Y30">
    <cfRule type="expression" dxfId="49" priority="2">
      <formula>MONTH(R25)&lt;&gt;MONTH($R$27)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N30"/>
  <sheetViews>
    <sheetView showGridLines="0" topLeftCell="A2" zoomScaleNormal="100" workbookViewId="0">
      <selection activeCell="AI23" sqref="AI23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4" style="2" customWidth="1"/>
    <col min="11" max="11" width="3.75" style="2" customWidth="1"/>
    <col min="12" max="17" width="3.75" style="2"/>
    <col min="18" max="18" width="4.25" style="2" customWidth="1"/>
    <col min="19" max="25" width="3.75" style="2"/>
    <col min="26" max="26" width="3.9140625" style="2" customWidth="1"/>
    <col min="27" max="32" width="3.75" style="2"/>
    <col min="33" max="33" width="2.75" customWidth="1"/>
    <col min="34" max="34" width="3.75" customWidth="1"/>
  </cols>
  <sheetData>
    <row r="1" spans="1:40" ht="64.5" hidden="1" customHeight="1" thickTop="1">
      <c r="A1" s="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39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5" customHeight="1">
      <c r="A4" s="3"/>
      <c r="B4" s="40"/>
      <c r="C4" s="40"/>
      <c r="D4" s="129" t="s">
        <v>23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40"/>
    </row>
    <row r="5" spans="1:40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25</v>
      </c>
      <c r="M6" s="123"/>
      <c r="N6" s="123"/>
      <c r="O6" s="123"/>
      <c r="P6" s="123"/>
      <c r="Q6" s="41"/>
      <c r="R6" s="8"/>
      <c r="S6" s="10"/>
      <c r="T6" s="123" t="s">
        <v>26</v>
      </c>
      <c r="U6" s="123"/>
      <c r="V6" s="123"/>
      <c r="W6" s="123"/>
      <c r="X6" s="123"/>
      <c r="Y6" s="41"/>
      <c r="Z6" s="8"/>
      <c r="AA6" s="8"/>
      <c r="AB6" s="8"/>
      <c r="AC6" s="8"/>
      <c r="AD6" s="8"/>
      <c r="AE6" s="8"/>
      <c r="AF6" s="8"/>
    </row>
    <row r="7" spans="1:40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38"/>
      <c r="J7" s="119" t="str">
        <f>MonthHeaders</f>
        <v>FEBRUARY</v>
      </c>
      <c r="K7" s="119"/>
      <c r="L7" s="119"/>
      <c r="M7" s="119"/>
      <c r="N7" s="119"/>
      <c r="O7" s="119"/>
      <c r="P7" s="119"/>
      <c r="Q7" s="38"/>
      <c r="R7" s="119" t="str">
        <f>MonthHeaders</f>
        <v>MARCH</v>
      </c>
      <c r="S7" s="119"/>
      <c r="T7" s="119"/>
      <c r="U7" s="119"/>
      <c r="V7" s="119"/>
      <c r="W7" s="119"/>
      <c r="X7" s="119"/>
      <c r="Y7" s="38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40" ht="18" customHeight="1">
      <c r="B8" s="34" t="str">
        <f t="array" ref="B8:H8">DayHeaders</f>
        <v>Mo</v>
      </c>
      <c r="C8" s="34" t="str">
        <v>Tu</v>
      </c>
      <c r="D8" s="34" t="str">
        <v>We</v>
      </c>
      <c r="E8" s="34" t="str">
        <v>Th</v>
      </c>
      <c r="F8" s="34" t="str">
        <v>Fr</v>
      </c>
      <c r="G8" s="34" t="str">
        <v>Sa</v>
      </c>
      <c r="H8" s="34" t="str">
        <v>Su</v>
      </c>
      <c r="I8" s="34"/>
      <c r="J8" s="34" t="str">
        <f t="array" ref="J8:P8">DayHeaders</f>
        <v>Mo</v>
      </c>
      <c r="K8" s="34" t="str">
        <v>Tu</v>
      </c>
      <c r="L8" s="34" t="str">
        <v>We</v>
      </c>
      <c r="M8" s="34" t="str">
        <v>Th</v>
      </c>
      <c r="N8" s="34" t="str">
        <v>Fr</v>
      </c>
      <c r="O8" s="34" t="str">
        <v>Sa</v>
      </c>
      <c r="P8" s="34" t="str">
        <v>Su</v>
      </c>
      <c r="Q8" s="34"/>
      <c r="R8" s="34" t="str">
        <f t="array" ref="R8:X8">DayHeaders</f>
        <v>Mo</v>
      </c>
      <c r="S8" s="34" t="str">
        <v>Tu</v>
      </c>
      <c r="T8" s="34" t="str">
        <v>We</v>
      </c>
      <c r="U8" s="34" t="str">
        <v>Th</v>
      </c>
      <c r="V8" s="34" t="str">
        <v>Fr</v>
      </c>
      <c r="W8" s="34" t="str">
        <v>Sa</v>
      </c>
      <c r="X8" s="34" t="str">
        <v>Su</v>
      </c>
      <c r="Y8" s="34"/>
      <c r="Z8" s="34" t="str">
        <f t="array" ref="Z8:AF8">DayHeaders</f>
        <v>Mo</v>
      </c>
      <c r="AA8" s="34" t="str">
        <v>Tu</v>
      </c>
      <c r="AB8" s="34" t="str">
        <v>We</v>
      </c>
      <c r="AC8" s="34" t="str">
        <v>Th</v>
      </c>
      <c r="AD8" s="34" t="str">
        <v>Fr</v>
      </c>
      <c r="AE8" s="34" t="str">
        <v>Sa</v>
      </c>
      <c r="AF8" s="34" t="str">
        <v>Su</v>
      </c>
    </row>
    <row r="9" spans="1:40" ht="18" customHeight="1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0">
        <v>44198</v>
      </c>
      <c r="H9" s="53">
        <v>44199</v>
      </c>
      <c r="I9" s="53"/>
      <c r="J9" s="53">
        <f t="array" ref="J9:P14">Velj</f>
        <v>44228</v>
      </c>
      <c r="K9" s="49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49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>
      <c r="B10" s="53">
        <v>44200</v>
      </c>
      <c r="C10" s="49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15">
        <v>44235</v>
      </c>
      <c r="K10" s="49">
        <v>44236</v>
      </c>
      <c r="L10" s="15">
        <v>44237</v>
      </c>
      <c r="M10" s="53">
        <v>44238</v>
      </c>
      <c r="N10" s="15">
        <v>44239</v>
      </c>
      <c r="O10" s="50">
        <v>44240</v>
      </c>
      <c r="P10" s="53">
        <v>44241</v>
      </c>
      <c r="Q10" s="53"/>
      <c r="R10" s="15">
        <v>44263</v>
      </c>
      <c r="S10" s="49">
        <v>44264</v>
      </c>
      <c r="T10" s="15">
        <v>44265</v>
      </c>
      <c r="U10" s="53">
        <v>44266</v>
      </c>
      <c r="V10" s="15">
        <v>44267</v>
      </c>
      <c r="W10" s="50">
        <v>44268</v>
      </c>
      <c r="X10" s="53">
        <v>44269</v>
      </c>
      <c r="Y10" s="53"/>
      <c r="Z10" s="15">
        <v>44291</v>
      </c>
      <c r="AA10" s="49">
        <v>44292</v>
      </c>
      <c r="AB10" s="15">
        <v>44293</v>
      </c>
      <c r="AC10" s="53">
        <v>44294</v>
      </c>
      <c r="AD10" s="15">
        <v>44295</v>
      </c>
      <c r="AE10" s="50">
        <v>44296</v>
      </c>
      <c r="AF10" s="53">
        <v>44297</v>
      </c>
      <c r="AG10" s="56"/>
      <c r="AH10" s="51"/>
    </row>
    <row r="11" spans="1:40" ht="18" customHeight="1">
      <c r="B11" s="53">
        <v>44207</v>
      </c>
      <c r="C11" s="49">
        <v>44208</v>
      </c>
      <c r="D11" s="15">
        <v>44209</v>
      </c>
      <c r="E11" s="53">
        <v>44210</v>
      </c>
      <c r="F11" s="15">
        <v>44211</v>
      </c>
      <c r="G11" s="50">
        <v>44212</v>
      </c>
      <c r="H11" s="53">
        <v>44213</v>
      </c>
      <c r="I11" s="53"/>
      <c r="J11" s="15">
        <v>44242</v>
      </c>
      <c r="K11" s="49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15">
        <v>44270</v>
      </c>
      <c r="S11" s="49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15">
        <v>44298</v>
      </c>
      <c r="AA11" s="49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>
      <c r="B12" s="53">
        <v>44214</v>
      </c>
      <c r="C12" s="49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15">
        <v>44249</v>
      </c>
      <c r="K12" s="49">
        <v>44250</v>
      </c>
      <c r="L12" s="15">
        <v>44251</v>
      </c>
      <c r="M12" s="53">
        <v>44252</v>
      </c>
      <c r="N12" s="15">
        <v>44253</v>
      </c>
      <c r="O12" s="50">
        <v>44254</v>
      </c>
      <c r="P12" s="53">
        <v>44255</v>
      </c>
      <c r="Q12" s="53"/>
      <c r="R12" s="15">
        <v>44277</v>
      </c>
      <c r="S12" s="49">
        <v>44278</v>
      </c>
      <c r="T12" s="15">
        <v>44279</v>
      </c>
      <c r="U12" s="53">
        <v>44280</v>
      </c>
      <c r="V12" s="15">
        <v>44281</v>
      </c>
      <c r="W12" s="50">
        <v>44282</v>
      </c>
      <c r="X12" s="53">
        <v>44283</v>
      </c>
      <c r="Y12" s="53"/>
      <c r="Z12" s="15">
        <v>44305</v>
      </c>
      <c r="AA12" s="49">
        <v>44306</v>
      </c>
      <c r="AB12" s="15">
        <v>44307</v>
      </c>
      <c r="AC12" s="53">
        <v>44308</v>
      </c>
      <c r="AD12" s="15">
        <v>44309</v>
      </c>
      <c r="AE12" s="50">
        <v>44310</v>
      </c>
      <c r="AF12" s="53">
        <v>44311</v>
      </c>
      <c r="AG12" s="56"/>
      <c r="AH12" s="51"/>
    </row>
    <row r="13" spans="1:40" ht="18" customHeight="1">
      <c r="B13" s="53">
        <v>44221</v>
      </c>
      <c r="C13" s="49">
        <v>44222</v>
      </c>
      <c r="D13" s="15">
        <v>44223</v>
      </c>
      <c r="E13" s="53">
        <v>44224</v>
      </c>
      <c r="F13" s="15">
        <v>44225</v>
      </c>
      <c r="G13" s="50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15">
        <v>44284</v>
      </c>
      <c r="S13" s="49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15">
        <v>44312</v>
      </c>
      <c r="AA13" s="49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>
      <c r="B15" s="133" t="str">
        <f>MonthHeaders</f>
        <v>MAY</v>
      </c>
      <c r="C15" s="133"/>
      <c r="D15" s="133"/>
      <c r="E15" s="133"/>
      <c r="F15" s="133"/>
      <c r="G15" s="133"/>
      <c r="H15" s="133"/>
      <c r="I15" s="57"/>
      <c r="J15" s="133" t="str">
        <f>MonthHeaders</f>
        <v>JUNE</v>
      </c>
      <c r="K15" s="133"/>
      <c r="L15" s="133"/>
      <c r="M15" s="133"/>
      <c r="N15" s="133"/>
      <c r="O15" s="133"/>
      <c r="P15" s="133"/>
      <c r="Q15" s="57"/>
      <c r="R15" s="133" t="str">
        <f>MonthHeaders</f>
        <v>JULY</v>
      </c>
      <c r="S15" s="133"/>
      <c r="T15" s="133"/>
      <c r="U15" s="133"/>
      <c r="V15" s="133"/>
      <c r="W15" s="133"/>
      <c r="X15" s="133"/>
      <c r="Y15" s="57"/>
      <c r="Z15" s="133" t="str">
        <f>MonthHeaders</f>
        <v>AUGUST</v>
      </c>
      <c r="AA15" s="133"/>
      <c r="AB15" s="133"/>
      <c r="AC15" s="133"/>
      <c r="AD15" s="133"/>
      <c r="AE15" s="133"/>
      <c r="AF15" s="133"/>
      <c r="AG15" s="51"/>
      <c r="AH15" s="51"/>
      <c r="AL15" s="33"/>
    </row>
    <row r="16" spans="1:40" ht="18" customHeight="1">
      <c r="B16" s="58" t="str">
        <f t="array" ref="B16:H16">DayHeaders</f>
        <v>Mo</v>
      </c>
      <c r="C16" s="58" t="str">
        <v>Tu</v>
      </c>
      <c r="D16" s="58" t="str">
        <v>We</v>
      </c>
      <c r="E16" s="58" t="str">
        <v>Th</v>
      </c>
      <c r="F16" s="58" t="str">
        <v>Fr</v>
      </c>
      <c r="G16" s="58" t="str">
        <v>Sa</v>
      </c>
      <c r="H16" s="58" t="str">
        <v>Su</v>
      </c>
      <c r="I16" s="58"/>
      <c r="J16" s="58" t="str">
        <f t="array" ref="J16:P16">DayHeaders</f>
        <v>Mo</v>
      </c>
      <c r="K16" s="58" t="str">
        <v>Tu</v>
      </c>
      <c r="L16" s="58" t="str">
        <v>We</v>
      </c>
      <c r="M16" s="58" t="str">
        <v>Th</v>
      </c>
      <c r="N16" s="58" t="str">
        <v>Fr</v>
      </c>
      <c r="O16" s="58" t="str">
        <v>Sa</v>
      </c>
      <c r="P16" s="58" t="str">
        <v>Su</v>
      </c>
      <c r="Q16" s="58"/>
      <c r="R16" s="58" t="str">
        <f t="array" ref="R16:X16">DayHeaders</f>
        <v>Mo</v>
      </c>
      <c r="S16" s="58" t="str">
        <v>Tu</v>
      </c>
      <c r="T16" s="58" t="str">
        <v>We</v>
      </c>
      <c r="U16" s="58" t="str">
        <v>Th</v>
      </c>
      <c r="V16" s="58" t="str">
        <v>Fr</v>
      </c>
      <c r="W16" s="58" t="str">
        <v>Sa</v>
      </c>
      <c r="X16" s="58" t="str">
        <v>Su</v>
      </c>
      <c r="Y16" s="58"/>
      <c r="Z16" s="58" t="str">
        <f t="array" ref="Z16:AF16">DayHeaders</f>
        <v>Mo</v>
      </c>
      <c r="AA16" s="58" t="str">
        <v>Tu</v>
      </c>
      <c r="AB16" s="58" t="str">
        <v>We</v>
      </c>
      <c r="AC16" s="58" t="str">
        <v>Th</v>
      </c>
      <c r="AD16" s="58" t="str">
        <v>Fr</v>
      </c>
      <c r="AE16" s="58" t="str">
        <v>Sa</v>
      </c>
      <c r="AF16" s="58" t="str">
        <v>Su</v>
      </c>
      <c r="AG16" s="51"/>
      <c r="AH16" s="51"/>
    </row>
    <row r="17" spans="2:34" ht="18" customHeight="1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52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52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>
      <c r="B18" s="15">
        <v>44319</v>
      </c>
      <c r="C18" s="43">
        <v>44320</v>
      </c>
      <c r="D18" s="14">
        <v>44321</v>
      </c>
      <c r="E18" s="60">
        <v>44322</v>
      </c>
      <c r="F18" s="15">
        <v>44323</v>
      </c>
      <c r="G18" s="52">
        <v>44324</v>
      </c>
      <c r="H18" s="59">
        <v>44325</v>
      </c>
      <c r="I18" s="59"/>
      <c r="J18" s="15">
        <v>44354</v>
      </c>
      <c r="K18" s="43">
        <v>44355</v>
      </c>
      <c r="L18" s="14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15">
        <v>44382</v>
      </c>
      <c r="S18" s="43">
        <v>44383</v>
      </c>
      <c r="T18" s="14">
        <v>44384</v>
      </c>
      <c r="U18" s="60">
        <v>44385</v>
      </c>
      <c r="V18" s="15">
        <v>44386</v>
      </c>
      <c r="W18" s="60">
        <v>44387</v>
      </c>
      <c r="X18" s="59">
        <v>44388</v>
      </c>
      <c r="Y18" s="59"/>
      <c r="Z18" s="14">
        <v>44410</v>
      </c>
      <c r="AA18" s="43">
        <v>44411</v>
      </c>
      <c r="AB18" s="14">
        <v>44412</v>
      </c>
      <c r="AC18" s="59">
        <v>44413</v>
      </c>
      <c r="AD18" s="14">
        <v>44414</v>
      </c>
      <c r="AE18" s="59">
        <v>44415</v>
      </c>
      <c r="AF18" s="59">
        <v>44416</v>
      </c>
      <c r="AG18" s="51"/>
      <c r="AH18" s="51"/>
    </row>
    <row r="19" spans="2:34" ht="18" customHeight="1">
      <c r="B19" s="15">
        <v>44326</v>
      </c>
      <c r="C19" s="43">
        <v>44327</v>
      </c>
      <c r="D19" s="14">
        <v>44328</v>
      </c>
      <c r="E19" s="11">
        <v>44329</v>
      </c>
      <c r="F19" s="15">
        <v>44330</v>
      </c>
      <c r="G19" s="60">
        <v>44331</v>
      </c>
      <c r="H19" s="59">
        <v>44332</v>
      </c>
      <c r="I19" s="59"/>
      <c r="J19" s="15">
        <v>44361</v>
      </c>
      <c r="K19" s="43">
        <v>44362</v>
      </c>
      <c r="L19" s="14">
        <v>44363</v>
      </c>
      <c r="M19" s="60">
        <v>44364</v>
      </c>
      <c r="N19" s="15">
        <v>44365</v>
      </c>
      <c r="O19" s="52">
        <v>44366</v>
      </c>
      <c r="P19" s="59">
        <v>44367</v>
      </c>
      <c r="Q19" s="59"/>
      <c r="R19" s="15">
        <v>44389</v>
      </c>
      <c r="S19" s="43">
        <v>44390</v>
      </c>
      <c r="T19" s="14">
        <v>44391</v>
      </c>
      <c r="U19" s="60">
        <v>44392</v>
      </c>
      <c r="V19" s="15">
        <v>44393</v>
      </c>
      <c r="W19" s="52">
        <v>44394</v>
      </c>
      <c r="X19" s="59">
        <v>44395</v>
      </c>
      <c r="Y19" s="59"/>
      <c r="Z19" s="14">
        <v>44417</v>
      </c>
      <c r="AA19" s="43">
        <v>44418</v>
      </c>
      <c r="AB19" s="14">
        <v>44419</v>
      </c>
      <c r="AC19" s="59">
        <v>44420</v>
      </c>
      <c r="AD19" s="14">
        <v>44421</v>
      </c>
      <c r="AE19" s="46">
        <v>44422</v>
      </c>
      <c r="AF19" s="59">
        <v>44423</v>
      </c>
      <c r="AG19" s="51"/>
      <c r="AH19" s="51"/>
    </row>
    <row r="20" spans="2:34" ht="18" customHeight="1">
      <c r="B20" s="15">
        <v>44333</v>
      </c>
      <c r="C20" s="43">
        <v>44334</v>
      </c>
      <c r="D20" s="14">
        <v>44335</v>
      </c>
      <c r="E20" s="60">
        <v>44336</v>
      </c>
      <c r="F20" s="15">
        <v>44337</v>
      </c>
      <c r="G20" s="52">
        <v>44338</v>
      </c>
      <c r="H20" s="59">
        <v>44339</v>
      </c>
      <c r="I20" s="59"/>
      <c r="J20" s="15">
        <v>44368</v>
      </c>
      <c r="K20" s="43">
        <v>44369</v>
      </c>
      <c r="L20" s="14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15">
        <v>44396</v>
      </c>
      <c r="S20" s="43">
        <v>44397</v>
      </c>
      <c r="T20" s="14">
        <v>44398</v>
      </c>
      <c r="U20" s="60">
        <v>44399</v>
      </c>
      <c r="V20" s="15">
        <v>44400</v>
      </c>
      <c r="W20" s="60">
        <v>44401</v>
      </c>
      <c r="X20" s="59">
        <v>44402</v>
      </c>
      <c r="Y20" s="59"/>
      <c r="Z20" s="14">
        <v>44424</v>
      </c>
      <c r="AA20" s="43">
        <v>44425</v>
      </c>
      <c r="AB20" s="14">
        <v>44426</v>
      </c>
      <c r="AC20" s="59">
        <v>44427</v>
      </c>
      <c r="AD20" s="14">
        <v>44428</v>
      </c>
      <c r="AE20" s="59">
        <v>44429</v>
      </c>
      <c r="AF20" s="59">
        <v>44430</v>
      </c>
      <c r="AG20" s="51"/>
      <c r="AH20" s="51"/>
    </row>
    <row r="21" spans="2:34" ht="18" customHeight="1">
      <c r="B21" s="15">
        <v>44340</v>
      </c>
      <c r="C21" s="43">
        <v>44341</v>
      </c>
      <c r="D21" s="14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15">
        <v>44375</v>
      </c>
      <c r="K21" s="43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15">
        <v>44403</v>
      </c>
      <c r="S21" s="43">
        <v>44404</v>
      </c>
      <c r="T21" s="14">
        <v>44405</v>
      </c>
      <c r="U21" s="59">
        <v>44406</v>
      </c>
      <c r="V21" s="14">
        <v>44407</v>
      </c>
      <c r="W21" s="46">
        <v>44408</v>
      </c>
      <c r="X21" s="59">
        <v>44409</v>
      </c>
      <c r="Y21" s="59"/>
      <c r="Z21" s="14">
        <v>44431</v>
      </c>
      <c r="AA21" s="43">
        <v>44432</v>
      </c>
      <c r="AB21" s="14">
        <v>44433</v>
      </c>
      <c r="AC21" s="59">
        <v>44434</v>
      </c>
      <c r="AD21" s="14">
        <v>44435</v>
      </c>
      <c r="AE21" s="46">
        <v>44436</v>
      </c>
      <c r="AF21" s="59">
        <v>44437</v>
      </c>
      <c r="AG21" s="51"/>
      <c r="AH21" s="51"/>
    </row>
    <row r="22" spans="2:34" ht="18" customHeight="1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14">
        <v>44438</v>
      </c>
      <c r="AA22" s="43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>
      <c r="B23" s="133" t="str">
        <f>MonthHeaders</f>
        <v>SEPTEMBER</v>
      </c>
      <c r="C23" s="133"/>
      <c r="D23" s="133"/>
      <c r="E23" s="133"/>
      <c r="F23" s="133"/>
      <c r="G23" s="133"/>
      <c r="H23" s="133"/>
      <c r="I23" s="57"/>
      <c r="J23" s="133" t="str">
        <f>MonthHeaders</f>
        <v>OCTOBER</v>
      </c>
      <c r="K23" s="133"/>
      <c r="L23" s="133"/>
      <c r="M23" s="133"/>
      <c r="N23" s="133"/>
      <c r="O23" s="133"/>
      <c r="P23" s="133"/>
      <c r="Q23" s="57"/>
      <c r="R23" s="133" t="str">
        <f>MonthHeaders</f>
        <v>NOVEMBER</v>
      </c>
      <c r="S23" s="133"/>
      <c r="T23" s="133"/>
      <c r="U23" s="133"/>
      <c r="V23" s="133"/>
      <c r="W23" s="133"/>
      <c r="X23" s="133"/>
      <c r="Y23" s="57"/>
      <c r="Z23" s="133" t="str">
        <f>MonthHeaders</f>
        <v>DECEMBER</v>
      </c>
      <c r="AA23" s="133"/>
      <c r="AB23" s="133"/>
      <c r="AC23" s="133"/>
      <c r="AD23" s="133"/>
      <c r="AE23" s="133"/>
      <c r="AF23" s="133"/>
      <c r="AG23" s="51"/>
      <c r="AH23" s="51"/>
    </row>
    <row r="24" spans="2:34" ht="18" customHeight="1">
      <c r="B24" s="58" t="str">
        <f t="array" ref="B24:H24">DayHeaders</f>
        <v>Mo</v>
      </c>
      <c r="C24" s="58" t="str">
        <v>Tu</v>
      </c>
      <c r="D24" s="58" t="str">
        <v>We</v>
      </c>
      <c r="E24" s="58" t="str">
        <v>Th</v>
      </c>
      <c r="F24" s="58" t="str">
        <v>Fr</v>
      </c>
      <c r="G24" s="58" t="str">
        <v>Sa</v>
      </c>
      <c r="H24" s="58" t="str">
        <v>Su</v>
      </c>
      <c r="I24" s="58"/>
      <c r="J24" s="58" t="str">
        <f t="array" ref="J24:P24">DayHeaders</f>
        <v>Mo</v>
      </c>
      <c r="K24" s="58" t="str">
        <v>Tu</v>
      </c>
      <c r="L24" s="58" t="str">
        <v>We</v>
      </c>
      <c r="M24" s="58" t="str">
        <v>Th</v>
      </c>
      <c r="N24" s="58" t="str">
        <v>Fr</v>
      </c>
      <c r="O24" s="58" t="str">
        <v>Sa</v>
      </c>
      <c r="P24" s="58" t="str">
        <v>Su</v>
      </c>
      <c r="Q24" s="58"/>
      <c r="R24" s="58" t="str">
        <f t="array" ref="R24:X24">DayHeaders</f>
        <v>Mo</v>
      </c>
      <c r="S24" s="58" t="str">
        <v>Tu</v>
      </c>
      <c r="T24" s="58" t="str">
        <v>We</v>
      </c>
      <c r="U24" s="58" t="str">
        <v>Th</v>
      </c>
      <c r="V24" s="58" t="str">
        <v>Fr</v>
      </c>
      <c r="W24" s="58" t="str">
        <v>Sa</v>
      </c>
      <c r="X24" s="58" t="str">
        <v>Su</v>
      </c>
      <c r="Y24" s="58"/>
      <c r="Z24" s="58" t="str">
        <f t="array" ref="Z24:AF24">DayHeaders</f>
        <v>Mo</v>
      </c>
      <c r="AA24" s="58" t="str">
        <v>Tu</v>
      </c>
      <c r="AB24" s="58" t="str">
        <v>We</v>
      </c>
      <c r="AC24" s="58" t="str">
        <v>Th</v>
      </c>
      <c r="AD24" s="58" t="str">
        <v>Fr</v>
      </c>
      <c r="AE24" s="58" t="str">
        <v>Sa</v>
      </c>
      <c r="AF24" s="58" t="str">
        <v>Su</v>
      </c>
      <c r="AG24" s="51"/>
      <c r="AH24" s="51"/>
    </row>
    <row r="25" spans="2:34" ht="18" customHeight="1">
      <c r="B25" s="45">
        <f t="array" ref="B25:H30">Ruj</f>
        <v>44438</v>
      </c>
      <c r="C25" s="45">
        <v>44439</v>
      </c>
      <c r="D25" s="30">
        <v>44440</v>
      </c>
      <c r="E25" s="45">
        <v>44441</v>
      </c>
      <c r="F25" s="30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29">
        <v>44502</v>
      </c>
      <c r="T25" s="45">
        <v>44503</v>
      </c>
      <c r="U25" s="45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30">
        <v>44531</v>
      </c>
      <c r="AC25" s="45">
        <v>44532</v>
      </c>
      <c r="AD25" s="30">
        <v>44533</v>
      </c>
      <c r="AE25" s="31">
        <v>44534</v>
      </c>
      <c r="AF25" s="45">
        <v>44535</v>
      </c>
      <c r="AG25" s="51"/>
      <c r="AH25" s="51"/>
    </row>
    <row r="26" spans="2:34" ht="18" customHeight="1">
      <c r="B26" s="30">
        <v>44445</v>
      </c>
      <c r="C26" s="29">
        <v>44446</v>
      </c>
      <c r="D26" s="30">
        <v>44447</v>
      </c>
      <c r="E26" s="45">
        <v>44448</v>
      </c>
      <c r="F26" s="30">
        <v>44449</v>
      </c>
      <c r="G26" s="31">
        <v>44450</v>
      </c>
      <c r="H26" s="45">
        <v>44451</v>
      </c>
      <c r="I26" s="45"/>
      <c r="J26" s="30">
        <v>44473</v>
      </c>
      <c r="K26" s="29">
        <v>44474</v>
      </c>
      <c r="L26" s="30">
        <v>44475</v>
      </c>
      <c r="M26" s="45">
        <v>44476</v>
      </c>
      <c r="N26" s="30">
        <v>44477</v>
      </c>
      <c r="O26" s="31">
        <v>44478</v>
      </c>
      <c r="P26" s="45">
        <v>44479</v>
      </c>
      <c r="Q26" s="45"/>
      <c r="R26" s="30">
        <v>44508</v>
      </c>
      <c r="S26" s="29">
        <v>44509</v>
      </c>
      <c r="T26" s="30">
        <v>44510</v>
      </c>
      <c r="U26" s="45">
        <v>44511</v>
      </c>
      <c r="V26" s="30">
        <v>44512</v>
      </c>
      <c r="W26" s="31">
        <v>44513</v>
      </c>
      <c r="X26" s="45">
        <v>44514</v>
      </c>
      <c r="Y26" s="45"/>
      <c r="Z26" s="30">
        <v>44536</v>
      </c>
      <c r="AA26" s="29">
        <v>44537</v>
      </c>
      <c r="AB26" s="30">
        <v>44538</v>
      </c>
      <c r="AC26" s="45">
        <v>44539</v>
      </c>
      <c r="AD26" s="30">
        <v>44540</v>
      </c>
      <c r="AE26" s="45">
        <v>44541</v>
      </c>
      <c r="AF26" s="45">
        <v>44542</v>
      </c>
      <c r="AG26" s="51"/>
      <c r="AH26" s="51"/>
    </row>
    <row r="27" spans="2:34" ht="18" customHeight="1">
      <c r="B27" s="30">
        <v>44452</v>
      </c>
      <c r="C27" s="29">
        <v>44453</v>
      </c>
      <c r="D27" s="30">
        <v>44454</v>
      </c>
      <c r="E27" s="45">
        <v>44455</v>
      </c>
      <c r="F27" s="30">
        <v>44456</v>
      </c>
      <c r="G27" s="45">
        <v>44457</v>
      </c>
      <c r="H27" s="45">
        <v>44458</v>
      </c>
      <c r="I27" s="45"/>
      <c r="J27" s="30">
        <v>44480</v>
      </c>
      <c r="K27" s="29">
        <v>44481</v>
      </c>
      <c r="L27" s="30">
        <v>44482</v>
      </c>
      <c r="M27" s="45">
        <v>44483</v>
      </c>
      <c r="N27" s="30">
        <v>44484</v>
      </c>
      <c r="O27" s="45">
        <v>44485</v>
      </c>
      <c r="P27" s="45">
        <v>44486</v>
      </c>
      <c r="Q27" s="45"/>
      <c r="R27" s="30">
        <v>44515</v>
      </c>
      <c r="S27" s="29">
        <v>44516</v>
      </c>
      <c r="T27" s="30">
        <v>44517</v>
      </c>
      <c r="U27" s="45">
        <v>44518</v>
      </c>
      <c r="V27" s="30">
        <v>44519</v>
      </c>
      <c r="W27" s="45">
        <v>44520</v>
      </c>
      <c r="X27" s="45">
        <v>44521</v>
      </c>
      <c r="Y27" s="45"/>
      <c r="Z27" s="30">
        <v>44543</v>
      </c>
      <c r="AA27" s="29">
        <v>44544</v>
      </c>
      <c r="AB27" s="30">
        <v>44545</v>
      </c>
      <c r="AC27" s="45">
        <v>44546</v>
      </c>
      <c r="AD27" s="30">
        <v>44547</v>
      </c>
      <c r="AE27" s="31">
        <v>44548</v>
      </c>
      <c r="AF27" s="45">
        <v>44549</v>
      </c>
      <c r="AG27" s="51"/>
      <c r="AH27" s="51"/>
    </row>
    <row r="28" spans="2:34" ht="18" customHeight="1">
      <c r="B28" s="30">
        <v>44459</v>
      </c>
      <c r="C28" s="29">
        <v>44460</v>
      </c>
      <c r="D28" s="30">
        <v>44461</v>
      </c>
      <c r="E28" s="45">
        <v>44462</v>
      </c>
      <c r="F28" s="30">
        <v>44463</v>
      </c>
      <c r="G28" s="31">
        <v>44464</v>
      </c>
      <c r="H28" s="45">
        <v>44465</v>
      </c>
      <c r="I28" s="45"/>
      <c r="J28" s="30">
        <v>44487</v>
      </c>
      <c r="K28" s="29">
        <v>44488</v>
      </c>
      <c r="L28" s="30">
        <v>44489</v>
      </c>
      <c r="M28" s="45">
        <v>44490</v>
      </c>
      <c r="N28" s="30">
        <v>44491</v>
      </c>
      <c r="O28" s="31">
        <v>44492</v>
      </c>
      <c r="P28" s="45">
        <v>44493</v>
      </c>
      <c r="Q28" s="45"/>
      <c r="R28" s="30">
        <v>44522</v>
      </c>
      <c r="S28" s="29">
        <v>44523</v>
      </c>
      <c r="T28" s="30">
        <v>44524</v>
      </c>
      <c r="U28" s="45">
        <v>44525</v>
      </c>
      <c r="V28" s="30">
        <v>44526</v>
      </c>
      <c r="W28" s="31">
        <v>44527</v>
      </c>
      <c r="X28" s="45">
        <v>44528</v>
      </c>
      <c r="Y28" s="45"/>
      <c r="Z28" s="30">
        <v>44550</v>
      </c>
      <c r="AA28" s="29">
        <v>44551</v>
      </c>
      <c r="AB28" s="30">
        <v>44552</v>
      </c>
      <c r="AC28" s="45">
        <v>44553</v>
      </c>
      <c r="AD28" s="45">
        <v>44554</v>
      </c>
      <c r="AE28" s="45">
        <v>44555</v>
      </c>
      <c r="AF28" s="45">
        <v>44556</v>
      </c>
      <c r="AG28" s="51"/>
      <c r="AH28" s="51"/>
    </row>
    <row r="29" spans="2:34" ht="18" customHeight="1">
      <c r="B29" s="30">
        <v>44466</v>
      </c>
      <c r="C29" s="29">
        <v>44467</v>
      </c>
      <c r="D29" s="30">
        <v>44468</v>
      </c>
      <c r="E29" s="45">
        <v>44469</v>
      </c>
      <c r="F29" s="45">
        <v>44470</v>
      </c>
      <c r="G29" s="45">
        <v>44471</v>
      </c>
      <c r="H29" s="45">
        <v>44472</v>
      </c>
      <c r="I29" s="45"/>
      <c r="J29" s="30">
        <v>44494</v>
      </c>
      <c r="K29" s="29">
        <v>44495</v>
      </c>
      <c r="L29" s="30">
        <v>44496</v>
      </c>
      <c r="M29" s="45">
        <v>44497</v>
      </c>
      <c r="N29" s="30">
        <v>44498</v>
      </c>
      <c r="O29" s="45">
        <v>44499</v>
      </c>
      <c r="P29" s="45">
        <v>44500</v>
      </c>
      <c r="Q29" s="45"/>
      <c r="R29" s="30">
        <v>44529</v>
      </c>
      <c r="S29" s="29">
        <v>44530</v>
      </c>
      <c r="T29" s="30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30">
        <v>44557</v>
      </c>
      <c r="AA29" s="29">
        <v>44558</v>
      </c>
      <c r="AB29" s="30">
        <v>44559</v>
      </c>
      <c r="AC29" s="45">
        <v>44560</v>
      </c>
      <c r="AD29" s="45">
        <v>44561</v>
      </c>
      <c r="AE29" s="45">
        <v>44562</v>
      </c>
      <c r="AF29" s="45">
        <v>44563</v>
      </c>
      <c r="AG29" s="51"/>
      <c r="AH29" s="51"/>
    </row>
    <row r="30" spans="2:34" ht="18" customHeight="1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30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N30"/>
  <sheetViews>
    <sheetView showGridLines="0" topLeftCell="A10" zoomScaleNormal="100" workbookViewId="0">
      <selection activeCell="AE28" sqref="AE28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4" style="2" customWidth="1"/>
    <col min="11" max="11" width="3.75" style="2" customWidth="1"/>
    <col min="12" max="17" width="3.75" style="2"/>
    <col min="18" max="18" width="4.25" style="2" customWidth="1"/>
    <col min="19" max="25" width="3.75" style="2"/>
    <col min="26" max="26" width="3.9140625" style="2" customWidth="1"/>
    <col min="27" max="32" width="3.75" style="2"/>
    <col min="33" max="33" width="2.75" customWidth="1"/>
    <col min="34" max="34" width="3.75" customWidth="1"/>
  </cols>
  <sheetData>
    <row r="1" spans="1:40" ht="64.5" hidden="1" customHeight="1" thickTop="1">
      <c r="A1" s="85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86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5" customHeight="1">
      <c r="A4" s="3"/>
      <c r="B4" s="87"/>
      <c r="C4" s="87"/>
      <c r="D4" s="129" t="s">
        <v>30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87"/>
    </row>
    <row r="5" spans="1:40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24</v>
      </c>
      <c r="M6" s="123"/>
      <c r="N6" s="123"/>
      <c r="O6" s="123"/>
      <c r="P6" s="123"/>
      <c r="Q6" s="88"/>
      <c r="R6" s="8"/>
      <c r="S6" s="10"/>
      <c r="T6" s="123" t="s">
        <v>26</v>
      </c>
      <c r="U6" s="123"/>
      <c r="V6" s="123"/>
      <c r="W6" s="123"/>
      <c r="X6" s="123"/>
      <c r="Y6" s="88"/>
      <c r="Z6" s="8"/>
      <c r="AA6" s="8"/>
      <c r="AB6" s="8"/>
      <c r="AC6" s="8"/>
      <c r="AD6" s="8"/>
      <c r="AE6" s="8"/>
      <c r="AF6" s="8"/>
    </row>
    <row r="7" spans="1:40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84"/>
      <c r="J7" s="119" t="str">
        <f>MonthHeaders</f>
        <v>FEBRUARY</v>
      </c>
      <c r="K7" s="119"/>
      <c r="L7" s="119"/>
      <c r="M7" s="119"/>
      <c r="N7" s="119"/>
      <c r="O7" s="119"/>
      <c r="P7" s="119"/>
      <c r="Q7" s="84"/>
      <c r="R7" s="119" t="str">
        <f>MonthHeaders</f>
        <v>MARCH</v>
      </c>
      <c r="S7" s="119"/>
      <c r="T7" s="119"/>
      <c r="U7" s="119"/>
      <c r="V7" s="119"/>
      <c r="W7" s="119"/>
      <c r="X7" s="119"/>
      <c r="Y7" s="84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40" ht="18" customHeight="1">
      <c r="B8" s="34" t="str">
        <f t="array" ref="B8:H8">DayHeaders</f>
        <v>Mo</v>
      </c>
      <c r="C8" s="34" t="str">
        <v>Tu</v>
      </c>
      <c r="D8" s="34" t="str">
        <v>We</v>
      </c>
      <c r="E8" s="34" t="str">
        <v>Th</v>
      </c>
      <c r="F8" s="34" t="str">
        <v>Fr</v>
      </c>
      <c r="G8" s="34" t="str">
        <v>Sa</v>
      </c>
      <c r="H8" s="34" t="str">
        <v>Su</v>
      </c>
      <c r="I8" s="34"/>
      <c r="J8" s="34" t="str">
        <f t="array" ref="J8:P8">DayHeaders</f>
        <v>Mo</v>
      </c>
      <c r="K8" s="34" t="str">
        <v>Tu</v>
      </c>
      <c r="L8" s="34" t="str">
        <v>We</v>
      </c>
      <c r="M8" s="34" t="str">
        <v>Th</v>
      </c>
      <c r="N8" s="34" t="str">
        <v>Fr</v>
      </c>
      <c r="O8" s="34" t="str">
        <v>Sa</v>
      </c>
      <c r="P8" s="34" t="str">
        <v>Su</v>
      </c>
      <c r="Q8" s="34"/>
      <c r="R8" s="34" t="str">
        <f t="array" ref="R8:X8">DayHeaders</f>
        <v>Mo</v>
      </c>
      <c r="S8" s="34" t="str">
        <v>Tu</v>
      </c>
      <c r="T8" s="34" t="str">
        <v>We</v>
      </c>
      <c r="U8" s="34" t="str">
        <v>Th</v>
      </c>
      <c r="V8" s="34" t="str">
        <v>Fr</v>
      </c>
      <c r="W8" s="34" t="str">
        <v>Sa</v>
      </c>
      <c r="X8" s="34" t="str">
        <v>Su</v>
      </c>
      <c r="Y8" s="34"/>
      <c r="Z8" s="34" t="str">
        <f t="array" ref="Z8:AF8">DayHeaders</f>
        <v>Mo</v>
      </c>
      <c r="AA8" s="34" t="str">
        <v>Tu</v>
      </c>
      <c r="AB8" s="34" t="str">
        <v>We</v>
      </c>
      <c r="AC8" s="34" t="str">
        <v>Th</v>
      </c>
      <c r="AD8" s="34" t="str">
        <v>Fr</v>
      </c>
      <c r="AE8" s="34" t="str">
        <v>Sa</v>
      </c>
      <c r="AF8" s="34" t="str">
        <v>Su</v>
      </c>
    </row>
    <row r="9" spans="1:40" ht="18" customHeight="1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3">
        <v>44198</v>
      </c>
      <c r="H9" s="53">
        <v>44199</v>
      </c>
      <c r="I9" s="53"/>
      <c r="J9" s="49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49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>
      <c r="B10" s="49">
        <v>44200</v>
      </c>
      <c r="C10" s="53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5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>
      <c r="B11" s="49">
        <v>44207</v>
      </c>
      <c r="C11" s="53">
        <v>44208</v>
      </c>
      <c r="D11" s="15">
        <v>44209</v>
      </c>
      <c r="E11" s="53">
        <v>44210</v>
      </c>
      <c r="F11" s="15">
        <v>44211</v>
      </c>
      <c r="G11" s="53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>
      <c r="B12" s="49">
        <v>44214</v>
      </c>
      <c r="C12" s="53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5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>
      <c r="B13" s="49">
        <v>44221</v>
      </c>
      <c r="C13" s="53">
        <v>44222</v>
      </c>
      <c r="D13" s="15">
        <v>44223</v>
      </c>
      <c r="E13" s="53">
        <v>44224</v>
      </c>
      <c r="F13" s="15">
        <v>44225</v>
      </c>
      <c r="G13" s="53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>
      <c r="B15" s="133" t="str">
        <f>MonthHeaders</f>
        <v>MAY</v>
      </c>
      <c r="C15" s="133"/>
      <c r="D15" s="133"/>
      <c r="E15" s="133"/>
      <c r="F15" s="133"/>
      <c r="G15" s="133"/>
      <c r="H15" s="133"/>
      <c r="I15" s="89"/>
      <c r="J15" s="133" t="str">
        <f>MonthHeaders</f>
        <v>JUNE</v>
      </c>
      <c r="K15" s="133"/>
      <c r="L15" s="133"/>
      <c r="M15" s="133"/>
      <c r="N15" s="133"/>
      <c r="O15" s="133"/>
      <c r="P15" s="133"/>
      <c r="Q15" s="89"/>
      <c r="R15" s="133" t="str">
        <f>MonthHeaders</f>
        <v>JULY</v>
      </c>
      <c r="S15" s="133"/>
      <c r="T15" s="133"/>
      <c r="U15" s="133"/>
      <c r="V15" s="133"/>
      <c r="W15" s="133"/>
      <c r="X15" s="133"/>
      <c r="Y15" s="89"/>
      <c r="Z15" s="133" t="str">
        <f>MonthHeaders</f>
        <v>AUGUST</v>
      </c>
      <c r="AA15" s="133"/>
      <c r="AB15" s="133"/>
      <c r="AC15" s="133"/>
      <c r="AD15" s="133"/>
      <c r="AE15" s="133"/>
      <c r="AF15" s="133"/>
      <c r="AG15" s="51"/>
      <c r="AH15" s="51"/>
      <c r="AL15" s="33"/>
    </row>
    <row r="16" spans="1:40" ht="18" customHeight="1">
      <c r="B16" s="58" t="str">
        <f t="array" ref="B16:H16">DayHeaders</f>
        <v>Mo</v>
      </c>
      <c r="C16" s="58" t="str">
        <v>Tu</v>
      </c>
      <c r="D16" s="58" t="str">
        <v>We</v>
      </c>
      <c r="E16" s="58" t="str">
        <v>Th</v>
      </c>
      <c r="F16" s="58" t="str">
        <v>Fr</v>
      </c>
      <c r="G16" s="58" t="str">
        <v>Sa</v>
      </c>
      <c r="H16" s="58" t="str">
        <v>Su</v>
      </c>
      <c r="I16" s="58"/>
      <c r="J16" s="58" t="str">
        <f t="array" ref="J16:P16">DayHeaders</f>
        <v>Mo</v>
      </c>
      <c r="K16" s="58" t="str">
        <v>Tu</v>
      </c>
      <c r="L16" s="58" t="str">
        <v>We</v>
      </c>
      <c r="M16" s="58" t="str">
        <v>Th</v>
      </c>
      <c r="N16" s="58" t="str">
        <v>Fr</v>
      </c>
      <c r="O16" s="58" t="str">
        <v>Sa</v>
      </c>
      <c r="P16" s="58" t="str">
        <v>Su</v>
      </c>
      <c r="Q16" s="58"/>
      <c r="R16" s="58" t="str">
        <f t="array" ref="R16:X16">DayHeaders</f>
        <v>Mo</v>
      </c>
      <c r="S16" s="58" t="str">
        <v>Tu</v>
      </c>
      <c r="T16" s="58" t="str">
        <v>We</v>
      </c>
      <c r="U16" s="58" t="str">
        <v>Th</v>
      </c>
      <c r="V16" s="58" t="str">
        <v>Fr</v>
      </c>
      <c r="W16" s="58" t="str">
        <v>Sa</v>
      </c>
      <c r="X16" s="58" t="str">
        <v>Su</v>
      </c>
      <c r="Y16" s="58"/>
      <c r="Z16" s="58" t="str">
        <f t="array" ref="Z16:AF16">DayHeaders</f>
        <v>Mo</v>
      </c>
      <c r="AA16" s="58" t="str">
        <v>Tu</v>
      </c>
      <c r="AB16" s="58" t="str">
        <v>We</v>
      </c>
      <c r="AC16" s="58" t="str">
        <v>Th</v>
      </c>
      <c r="AD16" s="58" t="str">
        <v>Fr</v>
      </c>
      <c r="AE16" s="58" t="str">
        <v>Sa</v>
      </c>
      <c r="AF16" s="58" t="str">
        <v>Su</v>
      </c>
      <c r="AG16" s="51"/>
      <c r="AH16" s="51"/>
    </row>
    <row r="17" spans="2:34" ht="18" customHeight="1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11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14">
        <v>44408</v>
      </c>
      <c r="AF17" s="59">
        <v>44409</v>
      </c>
      <c r="AG17" s="51"/>
      <c r="AH17" s="51"/>
    </row>
    <row r="18" spans="2:34" ht="18" customHeight="1">
      <c r="B18" s="49">
        <v>44319</v>
      </c>
      <c r="C18" s="59">
        <v>44320</v>
      </c>
      <c r="D18" s="14">
        <v>44321</v>
      </c>
      <c r="E18" s="60">
        <v>44322</v>
      </c>
      <c r="F18" s="15">
        <v>44323</v>
      </c>
      <c r="G18" s="60">
        <v>44324</v>
      </c>
      <c r="H18" s="59">
        <v>44325</v>
      </c>
      <c r="I18" s="59"/>
      <c r="J18" s="49">
        <v>44354</v>
      </c>
      <c r="K18" s="14">
        <v>44355</v>
      </c>
      <c r="L18" s="14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49">
        <v>44382</v>
      </c>
      <c r="S18" s="14">
        <v>44383</v>
      </c>
      <c r="T18" s="14">
        <v>44384</v>
      </c>
      <c r="U18" s="60">
        <v>44385</v>
      </c>
      <c r="V18" s="15">
        <v>44386</v>
      </c>
      <c r="W18" s="52">
        <v>44387</v>
      </c>
      <c r="X18" s="59">
        <v>44388</v>
      </c>
      <c r="Y18" s="59"/>
      <c r="Z18" s="43">
        <v>44410</v>
      </c>
      <c r="AA18" s="14">
        <v>44411</v>
      </c>
      <c r="AB18" s="14">
        <v>44412</v>
      </c>
      <c r="AC18" s="59">
        <v>44413</v>
      </c>
      <c r="AD18" s="14">
        <v>44414</v>
      </c>
      <c r="AE18" s="46">
        <v>44415</v>
      </c>
      <c r="AF18" s="59">
        <v>44416</v>
      </c>
      <c r="AG18" s="51"/>
      <c r="AH18" s="51"/>
    </row>
    <row r="19" spans="2:34" ht="18" customHeight="1">
      <c r="B19" s="49">
        <v>44326</v>
      </c>
      <c r="C19" s="59">
        <v>44327</v>
      </c>
      <c r="D19" s="14">
        <v>44328</v>
      </c>
      <c r="E19" s="11">
        <v>44329</v>
      </c>
      <c r="F19" s="15">
        <v>44330</v>
      </c>
      <c r="G19" s="60">
        <v>44331</v>
      </c>
      <c r="H19" s="59">
        <v>44332</v>
      </c>
      <c r="I19" s="59"/>
      <c r="J19" s="49">
        <v>44361</v>
      </c>
      <c r="K19" s="14">
        <v>44362</v>
      </c>
      <c r="L19" s="14">
        <v>44363</v>
      </c>
      <c r="M19" s="60">
        <v>44364</v>
      </c>
      <c r="N19" s="15">
        <v>44365</v>
      </c>
      <c r="O19" s="11">
        <v>44366</v>
      </c>
      <c r="P19" s="59">
        <v>44367</v>
      </c>
      <c r="Q19" s="59"/>
      <c r="R19" s="49">
        <v>44389</v>
      </c>
      <c r="S19" s="14">
        <v>44390</v>
      </c>
      <c r="T19" s="14">
        <v>44391</v>
      </c>
      <c r="U19" s="60">
        <v>44392</v>
      </c>
      <c r="V19" s="15">
        <v>44393</v>
      </c>
      <c r="W19" s="11">
        <v>44394</v>
      </c>
      <c r="X19" s="59">
        <v>44395</v>
      </c>
      <c r="Y19" s="59"/>
      <c r="Z19" s="43">
        <v>44417</v>
      </c>
      <c r="AA19" s="14">
        <v>44418</v>
      </c>
      <c r="AB19" s="14">
        <v>44419</v>
      </c>
      <c r="AC19" s="59">
        <v>44420</v>
      </c>
      <c r="AD19" s="14">
        <v>44421</v>
      </c>
      <c r="AE19" s="14">
        <v>44422</v>
      </c>
      <c r="AF19" s="59">
        <v>44423</v>
      </c>
      <c r="AG19" s="51"/>
      <c r="AH19" s="51"/>
    </row>
    <row r="20" spans="2:34" ht="18" customHeight="1">
      <c r="B20" s="49">
        <v>44333</v>
      </c>
      <c r="C20" s="59">
        <v>44334</v>
      </c>
      <c r="D20" s="14">
        <v>44335</v>
      </c>
      <c r="E20" s="60">
        <v>44336</v>
      </c>
      <c r="F20" s="15">
        <v>44337</v>
      </c>
      <c r="G20" s="60">
        <v>44338</v>
      </c>
      <c r="H20" s="59">
        <v>44339</v>
      </c>
      <c r="I20" s="59"/>
      <c r="J20" s="49">
        <v>44368</v>
      </c>
      <c r="K20" s="14">
        <v>44369</v>
      </c>
      <c r="L20" s="14">
        <v>44370</v>
      </c>
      <c r="M20" s="60">
        <v>44371</v>
      </c>
      <c r="N20" s="15">
        <v>44372</v>
      </c>
      <c r="O20" s="52">
        <v>44373</v>
      </c>
      <c r="P20" s="59">
        <v>44374</v>
      </c>
      <c r="Q20" s="59"/>
      <c r="R20" s="49">
        <v>44396</v>
      </c>
      <c r="S20" s="14">
        <v>44397</v>
      </c>
      <c r="T20" s="14">
        <v>44398</v>
      </c>
      <c r="U20" s="60">
        <v>44399</v>
      </c>
      <c r="V20" s="15">
        <v>44400</v>
      </c>
      <c r="W20" s="52">
        <v>44401</v>
      </c>
      <c r="X20" s="59">
        <v>44402</v>
      </c>
      <c r="Y20" s="59"/>
      <c r="Z20" s="43">
        <v>44424</v>
      </c>
      <c r="AA20" s="14">
        <v>44425</v>
      </c>
      <c r="AB20" s="14">
        <v>44426</v>
      </c>
      <c r="AC20" s="59">
        <v>44427</v>
      </c>
      <c r="AD20" s="14">
        <v>44428</v>
      </c>
      <c r="AE20" s="46">
        <v>44429</v>
      </c>
      <c r="AF20" s="59">
        <v>44430</v>
      </c>
      <c r="AG20" s="51"/>
      <c r="AH20" s="51"/>
    </row>
    <row r="21" spans="2:34" ht="18" customHeight="1">
      <c r="B21" s="49">
        <v>44340</v>
      </c>
      <c r="C21" s="59">
        <v>44341</v>
      </c>
      <c r="D21" s="14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49">
        <v>44375</v>
      </c>
      <c r="K21" s="14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49">
        <v>44403</v>
      </c>
      <c r="S21" s="14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14">
        <v>44432</v>
      </c>
      <c r="AB21" s="14">
        <v>44433</v>
      </c>
      <c r="AC21" s="59">
        <v>44434</v>
      </c>
      <c r="AD21" s="14">
        <v>44435</v>
      </c>
      <c r="AE21" s="14">
        <v>44436</v>
      </c>
      <c r="AF21" s="59">
        <v>44437</v>
      </c>
      <c r="AG21" s="51"/>
      <c r="AH21" s="51"/>
    </row>
    <row r="22" spans="2:34" ht="18" customHeight="1">
      <c r="B22" s="43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>
      <c r="B23" s="133" t="str">
        <f>MonthHeaders</f>
        <v>SEPTEMBER</v>
      </c>
      <c r="C23" s="133"/>
      <c r="D23" s="133"/>
      <c r="E23" s="133"/>
      <c r="F23" s="133"/>
      <c r="G23" s="133"/>
      <c r="H23" s="133"/>
      <c r="I23" s="89"/>
      <c r="J23" s="133" t="str">
        <f>MonthHeaders</f>
        <v>OCTOBER</v>
      </c>
      <c r="K23" s="133"/>
      <c r="L23" s="133"/>
      <c r="M23" s="133"/>
      <c r="N23" s="133"/>
      <c r="O23" s="133"/>
      <c r="P23" s="133"/>
      <c r="Q23" s="89"/>
      <c r="R23" s="133" t="str">
        <f>MonthHeaders</f>
        <v>NOVEMBER</v>
      </c>
      <c r="S23" s="133"/>
      <c r="T23" s="133"/>
      <c r="U23" s="133"/>
      <c r="V23" s="133"/>
      <c r="W23" s="133"/>
      <c r="X23" s="133"/>
      <c r="Y23" s="89"/>
      <c r="Z23" s="133" t="str">
        <f>MonthHeaders</f>
        <v>DECEMBER</v>
      </c>
      <c r="AA23" s="133"/>
      <c r="AB23" s="133"/>
      <c r="AC23" s="133"/>
      <c r="AD23" s="133"/>
      <c r="AE23" s="133"/>
      <c r="AF23" s="133"/>
      <c r="AG23" s="51"/>
      <c r="AH23" s="51"/>
    </row>
    <row r="24" spans="2:34" ht="18" customHeight="1">
      <c r="B24" s="58" t="str">
        <f t="array" ref="B24:H24">DayHeaders</f>
        <v>Mo</v>
      </c>
      <c r="C24" s="58" t="str">
        <v>Tu</v>
      </c>
      <c r="D24" s="58" t="str">
        <v>We</v>
      </c>
      <c r="E24" s="58" t="str">
        <v>Th</v>
      </c>
      <c r="F24" s="58" t="str">
        <v>Fr</v>
      </c>
      <c r="G24" s="58" t="str">
        <v>Sa</v>
      </c>
      <c r="H24" s="58" t="str">
        <v>Su</v>
      </c>
      <c r="I24" s="58"/>
      <c r="J24" s="58" t="str">
        <f t="array" ref="J24:P24">DayHeaders</f>
        <v>Mo</v>
      </c>
      <c r="K24" s="58" t="str">
        <v>Tu</v>
      </c>
      <c r="L24" s="58" t="str">
        <v>We</v>
      </c>
      <c r="M24" s="58" t="str">
        <v>Th</v>
      </c>
      <c r="N24" s="58" t="str">
        <v>Fr</v>
      </c>
      <c r="O24" s="58" t="str">
        <v>Sa</v>
      </c>
      <c r="P24" s="58" t="str">
        <v>Su</v>
      </c>
      <c r="Q24" s="58"/>
      <c r="R24" s="58" t="str">
        <f t="array" ref="R24:X24">DayHeaders</f>
        <v>Mo</v>
      </c>
      <c r="S24" s="58" t="str">
        <v>Tu</v>
      </c>
      <c r="T24" s="58" t="str">
        <v>We</v>
      </c>
      <c r="U24" s="58" t="str">
        <v>Th</v>
      </c>
      <c r="V24" s="58" t="str">
        <v>Fr</v>
      </c>
      <c r="W24" s="58" t="str">
        <v>Sa</v>
      </c>
      <c r="X24" s="58" t="str">
        <v>Su</v>
      </c>
      <c r="Y24" s="58"/>
      <c r="Z24" s="58" t="str">
        <f t="array" ref="Z24:AF24">DayHeaders</f>
        <v>Mo</v>
      </c>
      <c r="AA24" s="58" t="str">
        <v>Tu</v>
      </c>
      <c r="AB24" s="58" t="str">
        <v>We</v>
      </c>
      <c r="AC24" s="58" t="str">
        <v>Th</v>
      </c>
      <c r="AD24" s="58" t="str">
        <v>Fr</v>
      </c>
      <c r="AE24" s="58" t="str">
        <v>Sa</v>
      </c>
      <c r="AF24" s="58" t="str">
        <v>Su</v>
      </c>
      <c r="AG24" s="51"/>
      <c r="AH24" s="51"/>
    </row>
    <row r="25" spans="2:34" ht="18" customHeight="1">
      <c r="B25" s="45">
        <f t="array" ref="B25:H30">Ruj</f>
        <v>44438</v>
      </c>
      <c r="C25" s="30">
        <v>44439</v>
      </c>
      <c r="D25" s="30">
        <v>44440</v>
      </c>
      <c r="E25" s="45">
        <v>44441</v>
      </c>
      <c r="F25" s="30">
        <v>44442</v>
      </c>
      <c r="G25" s="31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31">
        <v>44471</v>
      </c>
      <c r="P25" s="45">
        <v>44472</v>
      </c>
      <c r="Q25" s="45"/>
      <c r="R25" s="29">
        <f t="array" ref="R25:X30">Stu</f>
        <v>44501</v>
      </c>
      <c r="S25" s="45">
        <v>44502</v>
      </c>
      <c r="T25" s="45">
        <v>44503</v>
      </c>
      <c r="U25" s="45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30">
        <v>44530</v>
      </c>
      <c r="AB25" s="30">
        <v>44531</v>
      </c>
      <c r="AC25" s="45">
        <v>44532</v>
      </c>
      <c r="AD25" s="30">
        <v>44533</v>
      </c>
      <c r="AE25" s="30">
        <v>44534</v>
      </c>
      <c r="AF25" s="45">
        <v>44535</v>
      </c>
      <c r="AG25" s="51"/>
      <c r="AH25" s="51"/>
    </row>
    <row r="26" spans="2:34" ht="18" customHeight="1">
      <c r="B26" s="29">
        <v>44445</v>
      </c>
      <c r="C26" s="30">
        <v>44446</v>
      </c>
      <c r="D26" s="30">
        <v>44447</v>
      </c>
      <c r="E26" s="45">
        <v>44448</v>
      </c>
      <c r="F26" s="30">
        <v>44449</v>
      </c>
      <c r="G26" s="30">
        <v>44450</v>
      </c>
      <c r="H26" s="45">
        <v>44451</v>
      </c>
      <c r="I26" s="45"/>
      <c r="J26" s="29">
        <v>44473</v>
      </c>
      <c r="K26" s="30">
        <v>44474</v>
      </c>
      <c r="L26" s="30">
        <v>44475</v>
      </c>
      <c r="M26" s="45">
        <v>44476</v>
      </c>
      <c r="N26" s="30">
        <v>44477</v>
      </c>
      <c r="O26" s="30">
        <v>44478</v>
      </c>
      <c r="P26" s="45">
        <v>44479</v>
      </c>
      <c r="Q26" s="45"/>
      <c r="R26" s="29">
        <v>44508</v>
      </c>
      <c r="S26" s="30">
        <v>44509</v>
      </c>
      <c r="T26" s="30">
        <v>44510</v>
      </c>
      <c r="U26" s="45">
        <v>44511</v>
      </c>
      <c r="V26" s="30">
        <v>44512</v>
      </c>
      <c r="W26" s="31">
        <v>44513</v>
      </c>
      <c r="X26" s="45">
        <v>44514</v>
      </c>
      <c r="Y26" s="45"/>
      <c r="Z26" s="29">
        <v>44536</v>
      </c>
      <c r="AA26" s="30">
        <v>44537</v>
      </c>
      <c r="AB26" s="30">
        <v>44538</v>
      </c>
      <c r="AC26" s="45">
        <v>44539</v>
      </c>
      <c r="AD26" s="30">
        <v>44540</v>
      </c>
      <c r="AE26" s="31">
        <v>44541</v>
      </c>
      <c r="AF26" s="45">
        <v>44542</v>
      </c>
      <c r="AG26" s="51"/>
      <c r="AH26" s="51"/>
    </row>
    <row r="27" spans="2:34" ht="18" customHeight="1">
      <c r="B27" s="29">
        <v>44452</v>
      </c>
      <c r="C27" s="30">
        <v>44453</v>
      </c>
      <c r="D27" s="30">
        <v>44454</v>
      </c>
      <c r="E27" s="45">
        <v>44455</v>
      </c>
      <c r="F27" s="30">
        <v>44456</v>
      </c>
      <c r="G27" s="31">
        <v>44457</v>
      </c>
      <c r="H27" s="45">
        <v>44458</v>
      </c>
      <c r="I27" s="45"/>
      <c r="J27" s="29">
        <v>44480</v>
      </c>
      <c r="K27" s="30">
        <v>44481</v>
      </c>
      <c r="L27" s="30">
        <v>44482</v>
      </c>
      <c r="M27" s="45">
        <v>44483</v>
      </c>
      <c r="N27" s="30">
        <v>44484</v>
      </c>
      <c r="O27" s="31">
        <v>44485</v>
      </c>
      <c r="P27" s="45">
        <v>44486</v>
      </c>
      <c r="Q27" s="45"/>
      <c r="R27" s="29">
        <v>44515</v>
      </c>
      <c r="S27" s="30">
        <v>44516</v>
      </c>
      <c r="T27" s="30">
        <v>44517</v>
      </c>
      <c r="U27" s="45">
        <v>44518</v>
      </c>
      <c r="V27" s="30">
        <v>44519</v>
      </c>
      <c r="W27" s="30">
        <v>44520</v>
      </c>
      <c r="X27" s="45">
        <v>44521</v>
      </c>
      <c r="Y27" s="45"/>
      <c r="Z27" s="29">
        <v>44543</v>
      </c>
      <c r="AA27" s="30">
        <v>44544</v>
      </c>
      <c r="AB27" s="30">
        <v>44545</v>
      </c>
      <c r="AC27" s="45">
        <v>44546</v>
      </c>
      <c r="AD27" s="30">
        <v>44547</v>
      </c>
      <c r="AE27" s="30">
        <v>44548</v>
      </c>
      <c r="AF27" s="45">
        <v>44549</v>
      </c>
      <c r="AG27" s="51"/>
      <c r="AH27" s="51"/>
    </row>
    <row r="28" spans="2:34" ht="18" customHeight="1">
      <c r="B28" s="29">
        <v>44459</v>
      </c>
      <c r="C28" s="30">
        <v>44460</v>
      </c>
      <c r="D28" s="30">
        <v>44461</v>
      </c>
      <c r="E28" s="45">
        <v>44462</v>
      </c>
      <c r="F28" s="30">
        <v>44463</v>
      </c>
      <c r="G28" s="30">
        <v>44464</v>
      </c>
      <c r="H28" s="45">
        <v>44465</v>
      </c>
      <c r="I28" s="45"/>
      <c r="J28" s="29">
        <v>44487</v>
      </c>
      <c r="K28" s="30">
        <v>44488</v>
      </c>
      <c r="L28" s="30">
        <v>44489</v>
      </c>
      <c r="M28" s="45">
        <v>44490</v>
      </c>
      <c r="N28" s="30">
        <v>44491</v>
      </c>
      <c r="O28" s="30">
        <v>44492</v>
      </c>
      <c r="P28" s="45">
        <v>44493</v>
      </c>
      <c r="Q28" s="45"/>
      <c r="R28" s="29">
        <v>44522</v>
      </c>
      <c r="S28" s="30">
        <v>44523</v>
      </c>
      <c r="T28" s="30">
        <v>44524</v>
      </c>
      <c r="U28" s="45">
        <v>44525</v>
      </c>
      <c r="V28" s="30">
        <v>44526</v>
      </c>
      <c r="W28" s="31">
        <v>44527</v>
      </c>
      <c r="X28" s="45">
        <v>44528</v>
      </c>
      <c r="Y28" s="45"/>
      <c r="Z28" s="29">
        <v>44550</v>
      </c>
      <c r="AA28" s="30">
        <v>44551</v>
      </c>
      <c r="AB28" s="30">
        <v>44552</v>
      </c>
      <c r="AC28" s="45">
        <v>44553</v>
      </c>
      <c r="AD28" s="45">
        <v>44554</v>
      </c>
      <c r="AE28" s="31">
        <v>44555</v>
      </c>
      <c r="AF28" s="45">
        <v>44556</v>
      </c>
      <c r="AG28" s="51"/>
      <c r="AH28" s="51"/>
    </row>
    <row r="29" spans="2:34" ht="18" customHeight="1">
      <c r="B29" s="29">
        <v>44466</v>
      </c>
      <c r="C29" s="30">
        <v>44467</v>
      </c>
      <c r="D29" s="30">
        <v>44468</v>
      </c>
      <c r="E29" s="45">
        <v>44469</v>
      </c>
      <c r="F29" s="45">
        <v>44470</v>
      </c>
      <c r="G29" s="45">
        <v>44471</v>
      </c>
      <c r="H29" s="45">
        <v>44472</v>
      </c>
      <c r="I29" s="45"/>
      <c r="J29" s="29">
        <v>44494</v>
      </c>
      <c r="K29" s="30">
        <v>44495</v>
      </c>
      <c r="L29" s="30">
        <v>44496</v>
      </c>
      <c r="M29" s="45">
        <v>44497</v>
      </c>
      <c r="N29" s="30">
        <v>44498</v>
      </c>
      <c r="O29" s="31">
        <v>44499</v>
      </c>
      <c r="P29" s="45">
        <v>44500</v>
      </c>
      <c r="Q29" s="45"/>
      <c r="R29" s="29">
        <v>44529</v>
      </c>
      <c r="S29" s="30">
        <v>44530</v>
      </c>
      <c r="T29" s="30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29">
        <v>44557</v>
      </c>
      <c r="AA29" s="30">
        <v>44558</v>
      </c>
      <c r="AB29" s="30">
        <v>44559</v>
      </c>
      <c r="AC29" s="45">
        <v>44560</v>
      </c>
      <c r="AD29" s="45">
        <v>44561</v>
      </c>
      <c r="AE29" s="45">
        <v>44562</v>
      </c>
      <c r="AF29" s="45">
        <v>44563</v>
      </c>
      <c r="AG29" s="51"/>
      <c r="AH29" s="51"/>
    </row>
    <row r="30" spans="2:34" ht="18" customHeight="1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30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N30"/>
  <sheetViews>
    <sheetView showGridLines="0" topLeftCell="A15" zoomScaleNormal="100" workbookViewId="0">
      <selection activeCell="AM21" sqref="AM21"/>
    </sheetView>
  </sheetViews>
  <sheetFormatPr defaultColWidth="3.75" defaultRowHeight="18" customHeight="1"/>
  <cols>
    <col min="1" max="1" width="2.75" style="110" customWidth="1"/>
    <col min="2" max="7" width="3.75" style="110"/>
    <col min="8" max="9" width="3.75" style="110" customWidth="1"/>
    <col min="10" max="10" width="4" style="110" customWidth="1"/>
    <col min="11" max="11" width="3.75" style="110" customWidth="1"/>
    <col min="12" max="17" width="3.75" style="110"/>
    <col min="18" max="18" width="4.25" style="110" customWidth="1"/>
    <col min="19" max="25" width="3.75" style="110"/>
    <col min="26" max="26" width="3.9140625" style="110" customWidth="1"/>
    <col min="27" max="32" width="3.75" style="110"/>
    <col min="33" max="33" width="2.75" customWidth="1"/>
    <col min="34" max="34" width="3.75" customWidth="1"/>
  </cols>
  <sheetData>
    <row r="1" spans="1:40" ht="64.5" hidden="1" customHeight="1" thickTop="1">
      <c r="A1" s="108"/>
      <c r="B1" s="136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21" t="s">
        <v>2</v>
      </c>
      <c r="M1" s="121"/>
      <c r="N1" s="121"/>
      <c r="O1" s="121"/>
      <c r="P1" s="121"/>
      <c r="Q1" s="105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>
      <c r="A2" s="109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>
      <c r="A3" s="109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5" customHeight="1">
      <c r="A4" s="109"/>
      <c r="B4" s="106"/>
      <c r="C4" s="106"/>
      <c r="D4" s="129" t="s">
        <v>32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06"/>
    </row>
    <row r="5" spans="1:40" ht="11.25" customHeight="1">
      <c r="A5" s="109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>
      <c r="A6" s="109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24</v>
      </c>
      <c r="M6" s="123"/>
      <c r="N6" s="123"/>
      <c r="O6" s="123"/>
      <c r="P6" s="123"/>
      <c r="Q6" s="107"/>
      <c r="R6" s="8"/>
      <c r="S6" s="10"/>
      <c r="T6" s="123" t="s">
        <v>26</v>
      </c>
      <c r="U6" s="123"/>
      <c r="V6" s="123"/>
      <c r="W6" s="123"/>
      <c r="X6" s="123"/>
      <c r="Y6" s="107"/>
      <c r="Z6" s="8"/>
      <c r="AA6" s="8"/>
      <c r="AB6" s="8"/>
      <c r="AC6" s="8"/>
      <c r="AD6" s="8"/>
      <c r="AE6" s="8"/>
      <c r="AF6" s="8"/>
    </row>
    <row r="7" spans="1:40" ht="31.5" customHeight="1">
      <c r="B7" s="135" t="str">
        <f>MonthHeaders</f>
        <v>JANUARY</v>
      </c>
      <c r="C7" s="135"/>
      <c r="D7" s="135"/>
      <c r="E7" s="135"/>
      <c r="F7" s="135"/>
      <c r="G7" s="135"/>
      <c r="H7" s="135"/>
      <c r="I7" s="111"/>
      <c r="J7" s="135" t="str">
        <f>MonthHeaders</f>
        <v>FEBRUARY</v>
      </c>
      <c r="K7" s="135"/>
      <c r="L7" s="135"/>
      <c r="M7" s="135"/>
      <c r="N7" s="135"/>
      <c r="O7" s="135"/>
      <c r="P7" s="135"/>
      <c r="Q7" s="111"/>
      <c r="R7" s="135" t="str">
        <f>MonthHeaders</f>
        <v>MARCH</v>
      </c>
      <c r="S7" s="135"/>
      <c r="T7" s="135"/>
      <c r="U7" s="135"/>
      <c r="V7" s="135"/>
      <c r="W7" s="135"/>
      <c r="X7" s="135"/>
      <c r="Y7" s="111"/>
      <c r="Z7" s="135" t="str">
        <f>MonthHeaders</f>
        <v>APRIL</v>
      </c>
      <c r="AA7" s="135"/>
      <c r="AB7" s="135"/>
      <c r="AC7" s="135"/>
      <c r="AD7" s="135"/>
      <c r="AE7" s="135"/>
      <c r="AF7" s="135"/>
    </row>
    <row r="8" spans="1:40" ht="18" customHeight="1">
      <c r="B8" s="112" t="str">
        <f t="array" ref="B8:H8">DayHeaders</f>
        <v>Mo</v>
      </c>
      <c r="C8" s="112" t="str">
        <v>Tu</v>
      </c>
      <c r="D8" s="112" t="str">
        <v>We</v>
      </c>
      <c r="E8" s="112" t="str">
        <v>Th</v>
      </c>
      <c r="F8" s="112" t="str">
        <v>Fr</v>
      </c>
      <c r="G8" s="112" t="str">
        <v>Sa</v>
      </c>
      <c r="H8" s="112" t="str">
        <v>Su</v>
      </c>
      <c r="I8" s="112"/>
      <c r="J8" s="112" t="str">
        <f t="array" ref="J8:P8">DayHeaders</f>
        <v>Mo</v>
      </c>
      <c r="K8" s="112" t="str">
        <v>Tu</v>
      </c>
      <c r="L8" s="112" t="str">
        <v>We</v>
      </c>
      <c r="M8" s="112" t="str">
        <v>Th</v>
      </c>
      <c r="N8" s="112" t="str">
        <v>Fr</v>
      </c>
      <c r="O8" s="112" t="str">
        <v>Sa</v>
      </c>
      <c r="P8" s="112" t="str">
        <v>Su</v>
      </c>
      <c r="Q8" s="112"/>
      <c r="R8" s="112" t="str">
        <f t="array" ref="R8:X8">DayHeaders</f>
        <v>Mo</v>
      </c>
      <c r="S8" s="112" t="str">
        <v>Tu</v>
      </c>
      <c r="T8" s="112" t="str">
        <v>We</v>
      </c>
      <c r="U8" s="112" t="str">
        <v>Th</v>
      </c>
      <c r="V8" s="112" t="str">
        <v>Fr</v>
      </c>
      <c r="W8" s="112" t="str">
        <v>Sa</v>
      </c>
      <c r="X8" s="112" t="str">
        <v>Su</v>
      </c>
      <c r="Y8" s="112"/>
      <c r="Z8" s="112" t="str">
        <f t="array" ref="Z8:AF8">DayHeaders</f>
        <v>Mo</v>
      </c>
      <c r="AA8" s="112" t="str">
        <v>Tu</v>
      </c>
      <c r="AB8" s="112" t="str">
        <v>We</v>
      </c>
      <c r="AC8" s="112" t="str">
        <v>Th</v>
      </c>
      <c r="AD8" s="112" t="str">
        <v>Fr</v>
      </c>
      <c r="AE8" s="112" t="str">
        <v>Sa</v>
      </c>
      <c r="AF8" s="112" t="str">
        <v>Su</v>
      </c>
    </row>
    <row r="9" spans="1:40" ht="18" customHeight="1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3">
        <v>44198</v>
      </c>
      <c r="H9" s="53">
        <v>44199</v>
      </c>
      <c r="I9" s="53"/>
      <c r="J9" s="49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49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>
      <c r="B10" s="49">
        <v>44200</v>
      </c>
      <c r="C10" s="53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5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>
      <c r="B11" s="49">
        <v>44207</v>
      </c>
      <c r="C11" s="53">
        <v>44208</v>
      </c>
      <c r="D11" s="15">
        <v>44209</v>
      </c>
      <c r="E11" s="53">
        <v>44210</v>
      </c>
      <c r="F11" s="15">
        <v>44211</v>
      </c>
      <c r="G11" s="53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>
      <c r="B12" s="49">
        <v>44214</v>
      </c>
      <c r="C12" s="53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5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>
      <c r="B13" s="49">
        <v>44221</v>
      </c>
      <c r="C13" s="53">
        <v>44222</v>
      </c>
      <c r="D13" s="15">
        <v>44223</v>
      </c>
      <c r="E13" s="53">
        <v>44224</v>
      </c>
      <c r="F13" s="15">
        <v>44225</v>
      </c>
      <c r="G13" s="53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>
      <c r="B15" s="134" t="str">
        <f>MonthHeaders</f>
        <v>MAY</v>
      </c>
      <c r="C15" s="134"/>
      <c r="D15" s="134"/>
      <c r="E15" s="134"/>
      <c r="F15" s="134"/>
      <c r="G15" s="134"/>
      <c r="H15" s="134"/>
      <c r="I15" s="113"/>
      <c r="J15" s="134" t="str">
        <f>MonthHeaders</f>
        <v>JUNE</v>
      </c>
      <c r="K15" s="134"/>
      <c r="L15" s="134"/>
      <c r="M15" s="134"/>
      <c r="N15" s="134"/>
      <c r="O15" s="134"/>
      <c r="P15" s="134"/>
      <c r="Q15" s="113"/>
      <c r="R15" s="134" t="str">
        <f>MonthHeaders</f>
        <v>JULY</v>
      </c>
      <c r="S15" s="134"/>
      <c r="T15" s="134"/>
      <c r="U15" s="134"/>
      <c r="V15" s="134"/>
      <c r="W15" s="134"/>
      <c r="X15" s="134"/>
      <c r="Y15" s="113"/>
      <c r="Z15" s="134" t="str">
        <f>MonthHeaders</f>
        <v>AUGUST</v>
      </c>
      <c r="AA15" s="134"/>
      <c r="AB15" s="134"/>
      <c r="AC15" s="134"/>
      <c r="AD15" s="134"/>
      <c r="AE15" s="134"/>
      <c r="AF15" s="134"/>
      <c r="AG15" s="51"/>
      <c r="AH15" s="51"/>
      <c r="AL15" s="33"/>
    </row>
    <row r="16" spans="1:40" ht="18" customHeight="1">
      <c r="B16" s="114" t="str">
        <f t="array" ref="B16:H16">DayHeaders</f>
        <v>Mo</v>
      </c>
      <c r="C16" s="114" t="str">
        <v>Tu</v>
      </c>
      <c r="D16" s="114" t="str">
        <v>We</v>
      </c>
      <c r="E16" s="114" t="str">
        <v>Th</v>
      </c>
      <c r="F16" s="114" t="str">
        <v>Fr</v>
      </c>
      <c r="G16" s="114" t="str">
        <v>Sa</v>
      </c>
      <c r="H16" s="114" t="str">
        <v>Su</v>
      </c>
      <c r="I16" s="114"/>
      <c r="J16" s="114" t="str">
        <f t="array" ref="J16:P16">DayHeaders</f>
        <v>Mo</v>
      </c>
      <c r="K16" s="114" t="str">
        <v>Tu</v>
      </c>
      <c r="L16" s="114" t="str">
        <v>We</v>
      </c>
      <c r="M16" s="114" t="str">
        <v>Th</v>
      </c>
      <c r="N16" s="114" t="str">
        <v>Fr</v>
      </c>
      <c r="O16" s="114" t="str">
        <v>Sa</v>
      </c>
      <c r="P16" s="114" t="str">
        <v>Su</v>
      </c>
      <c r="Q16" s="114"/>
      <c r="R16" s="114" t="str">
        <f t="array" ref="R16:X16">DayHeaders</f>
        <v>Mo</v>
      </c>
      <c r="S16" s="114" t="str">
        <v>Tu</v>
      </c>
      <c r="T16" s="114" t="str">
        <v>We</v>
      </c>
      <c r="U16" s="114" t="str">
        <v>Th</v>
      </c>
      <c r="V16" s="114" t="str">
        <v>Fr</v>
      </c>
      <c r="W16" s="114" t="str">
        <v>Sa</v>
      </c>
      <c r="X16" s="114" t="str">
        <v>Su</v>
      </c>
      <c r="Y16" s="114"/>
      <c r="Z16" s="114" t="str">
        <f t="array" ref="Z16:AF16">DayHeaders</f>
        <v>Mo</v>
      </c>
      <c r="AA16" s="114" t="str">
        <v>Tu</v>
      </c>
      <c r="AB16" s="114" t="str">
        <v>We</v>
      </c>
      <c r="AC16" s="114" t="str">
        <v>Th</v>
      </c>
      <c r="AD16" s="114" t="str">
        <v>Fr</v>
      </c>
      <c r="AE16" s="114" t="str">
        <v>Sa</v>
      </c>
      <c r="AF16" s="114" t="str">
        <v>Su</v>
      </c>
      <c r="AG16" s="51"/>
      <c r="AH16" s="51"/>
    </row>
    <row r="17" spans="2:34" ht="18" customHeight="1">
      <c r="B17" s="59">
        <f t="array" ref="B17:H22">Svi</f>
        <v>44312</v>
      </c>
      <c r="C17" s="59">
        <v>44313</v>
      </c>
      <c r="D17" s="59">
        <v>44314</v>
      </c>
      <c r="E17" s="115">
        <v>44315</v>
      </c>
      <c r="F17" s="15">
        <v>44316</v>
      </c>
      <c r="G17" s="115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115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115">
        <v>44378</v>
      </c>
      <c r="V17" s="15">
        <v>44379</v>
      </c>
      <c r="W17" s="116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14">
        <v>44408</v>
      </c>
      <c r="AF17" s="59">
        <v>44409</v>
      </c>
      <c r="AG17" s="51"/>
      <c r="AH17" s="51"/>
    </row>
    <row r="18" spans="2:34" ht="18" customHeight="1">
      <c r="B18" s="49">
        <v>44319</v>
      </c>
      <c r="C18" s="59">
        <v>44320</v>
      </c>
      <c r="D18" s="14">
        <v>44321</v>
      </c>
      <c r="E18" s="115">
        <v>44322</v>
      </c>
      <c r="F18" s="15">
        <v>44323</v>
      </c>
      <c r="G18" s="115">
        <v>44324</v>
      </c>
      <c r="H18" s="59">
        <v>44325</v>
      </c>
      <c r="I18" s="59"/>
      <c r="J18" s="49">
        <v>44354</v>
      </c>
      <c r="K18" s="14">
        <v>44355</v>
      </c>
      <c r="L18" s="14">
        <v>44356</v>
      </c>
      <c r="M18" s="115">
        <v>44357</v>
      </c>
      <c r="N18" s="15">
        <v>44358</v>
      </c>
      <c r="O18" s="115">
        <v>44359</v>
      </c>
      <c r="P18" s="59">
        <v>44360</v>
      </c>
      <c r="Q18" s="59"/>
      <c r="R18" s="49">
        <v>44382</v>
      </c>
      <c r="S18" s="14">
        <v>44383</v>
      </c>
      <c r="T18" s="14">
        <v>44384</v>
      </c>
      <c r="U18" s="115">
        <v>44385</v>
      </c>
      <c r="V18" s="15">
        <v>44386</v>
      </c>
      <c r="W18" s="116">
        <v>44387</v>
      </c>
      <c r="X18" s="59">
        <v>44388</v>
      </c>
      <c r="Y18" s="59"/>
      <c r="Z18" s="43">
        <v>44410</v>
      </c>
      <c r="AA18" s="14">
        <v>44411</v>
      </c>
      <c r="AB18" s="14">
        <v>44412</v>
      </c>
      <c r="AC18" s="59">
        <v>44413</v>
      </c>
      <c r="AD18" s="14">
        <v>44414</v>
      </c>
      <c r="AE18" s="14">
        <v>44415</v>
      </c>
      <c r="AF18" s="59">
        <v>44416</v>
      </c>
      <c r="AG18" s="51"/>
      <c r="AH18" s="51"/>
    </row>
    <row r="19" spans="2:34" ht="18" customHeight="1">
      <c r="B19" s="49">
        <v>44326</v>
      </c>
      <c r="C19" s="59">
        <v>44327</v>
      </c>
      <c r="D19" s="14">
        <v>44328</v>
      </c>
      <c r="E19" s="116">
        <v>44329</v>
      </c>
      <c r="F19" s="15">
        <v>44330</v>
      </c>
      <c r="G19" s="115">
        <v>44331</v>
      </c>
      <c r="H19" s="59">
        <v>44332</v>
      </c>
      <c r="I19" s="59"/>
      <c r="J19" s="49">
        <v>44361</v>
      </c>
      <c r="K19" s="14">
        <v>44362</v>
      </c>
      <c r="L19" s="14">
        <v>44363</v>
      </c>
      <c r="M19" s="115">
        <v>44364</v>
      </c>
      <c r="N19" s="15">
        <v>44365</v>
      </c>
      <c r="O19" s="116">
        <v>44366</v>
      </c>
      <c r="P19" s="59">
        <v>44367</v>
      </c>
      <c r="Q19" s="59"/>
      <c r="R19" s="49">
        <v>44389</v>
      </c>
      <c r="S19" s="14">
        <v>44390</v>
      </c>
      <c r="T19" s="14">
        <v>44391</v>
      </c>
      <c r="U19" s="115">
        <v>44392</v>
      </c>
      <c r="V19" s="15">
        <v>44393</v>
      </c>
      <c r="W19" s="116">
        <v>44394</v>
      </c>
      <c r="X19" s="59">
        <v>44395</v>
      </c>
      <c r="Y19" s="59"/>
      <c r="Z19" s="43">
        <v>44417</v>
      </c>
      <c r="AA19" s="14">
        <v>44418</v>
      </c>
      <c r="AB19" s="14">
        <v>44419</v>
      </c>
      <c r="AC19" s="59">
        <v>44420</v>
      </c>
      <c r="AD19" s="14">
        <v>44421</v>
      </c>
      <c r="AE19" s="14">
        <v>44422</v>
      </c>
      <c r="AF19" s="59">
        <v>44423</v>
      </c>
      <c r="AG19" s="51"/>
      <c r="AH19" s="51"/>
    </row>
    <row r="20" spans="2:34" ht="18" customHeight="1">
      <c r="B20" s="49">
        <v>44333</v>
      </c>
      <c r="C20" s="59">
        <v>44334</v>
      </c>
      <c r="D20" s="14">
        <v>44335</v>
      </c>
      <c r="E20" s="115">
        <v>44336</v>
      </c>
      <c r="F20" s="15">
        <v>44337</v>
      </c>
      <c r="G20" s="115">
        <v>44338</v>
      </c>
      <c r="H20" s="59">
        <v>44339</v>
      </c>
      <c r="I20" s="59"/>
      <c r="J20" s="49">
        <v>44368</v>
      </c>
      <c r="K20" s="14">
        <v>44369</v>
      </c>
      <c r="L20" s="14">
        <v>44370</v>
      </c>
      <c r="M20" s="115">
        <v>44371</v>
      </c>
      <c r="N20" s="15">
        <v>44372</v>
      </c>
      <c r="O20" s="116">
        <v>44373</v>
      </c>
      <c r="P20" s="59">
        <v>44374</v>
      </c>
      <c r="Q20" s="59"/>
      <c r="R20" s="49">
        <v>44396</v>
      </c>
      <c r="S20" s="14">
        <v>44397</v>
      </c>
      <c r="T20" s="14">
        <v>44398</v>
      </c>
      <c r="U20" s="115">
        <v>44399</v>
      </c>
      <c r="V20" s="15">
        <v>44400</v>
      </c>
      <c r="W20" s="116">
        <v>44401</v>
      </c>
      <c r="X20" s="59">
        <v>44402</v>
      </c>
      <c r="Y20" s="59"/>
      <c r="Z20" s="43">
        <v>44424</v>
      </c>
      <c r="AA20" s="14">
        <v>44425</v>
      </c>
      <c r="AB20" s="14">
        <v>44426</v>
      </c>
      <c r="AC20" s="59">
        <v>44427</v>
      </c>
      <c r="AD20" s="14">
        <v>44428</v>
      </c>
      <c r="AE20" s="14">
        <v>44429</v>
      </c>
      <c r="AF20" s="59">
        <v>44430</v>
      </c>
      <c r="AG20" s="51"/>
      <c r="AH20" s="51"/>
    </row>
    <row r="21" spans="2:34" ht="18" customHeight="1">
      <c r="B21" s="49">
        <v>44340</v>
      </c>
      <c r="C21" s="59">
        <v>44341</v>
      </c>
      <c r="D21" s="14">
        <v>44342</v>
      </c>
      <c r="E21" s="115">
        <v>44343</v>
      </c>
      <c r="F21" s="15">
        <v>44344</v>
      </c>
      <c r="G21" s="59">
        <v>44345</v>
      </c>
      <c r="H21" s="59">
        <v>44346</v>
      </c>
      <c r="I21" s="59"/>
      <c r="J21" s="49">
        <v>44375</v>
      </c>
      <c r="K21" s="14">
        <v>44376</v>
      </c>
      <c r="L21" s="59">
        <v>44377</v>
      </c>
      <c r="M21" s="115">
        <v>44378</v>
      </c>
      <c r="N21" s="53">
        <v>44379</v>
      </c>
      <c r="O21" s="115">
        <v>44380</v>
      </c>
      <c r="P21" s="59">
        <v>44381</v>
      </c>
      <c r="Q21" s="59"/>
      <c r="R21" s="49">
        <v>44403</v>
      </c>
      <c r="S21" s="14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14">
        <v>44432</v>
      </c>
      <c r="AB21" s="14">
        <v>44433</v>
      </c>
      <c r="AC21" s="59">
        <v>44434</v>
      </c>
      <c r="AD21" s="14">
        <v>44435</v>
      </c>
      <c r="AE21" s="14">
        <v>44436</v>
      </c>
      <c r="AF21" s="59">
        <v>44437</v>
      </c>
      <c r="AG21" s="51"/>
      <c r="AH21" s="51"/>
    </row>
    <row r="22" spans="2:34" ht="18" customHeight="1">
      <c r="B22" s="43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>
      <c r="B23" s="134" t="str">
        <f>MonthHeaders</f>
        <v>SEPTEMBER</v>
      </c>
      <c r="C23" s="134"/>
      <c r="D23" s="134"/>
      <c r="E23" s="134"/>
      <c r="F23" s="134"/>
      <c r="G23" s="134"/>
      <c r="H23" s="134"/>
      <c r="I23" s="113"/>
      <c r="J23" s="134" t="str">
        <f>MonthHeaders</f>
        <v>OCTOBER</v>
      </c>
      <c r="K23" s="134"/>
      <c r="L23" s="134"/>
      <c r="M23" s="134"/>
      <c r="N23" s="134"/>
      <c r="O23" s="134"/>
      <c r="P23" s="134"/>
      <c r="Q23" s="113"/>
      <c r="R23" s="134" t="str">
        <f>MonthHeaders</f>
        <v>NOVEMBER</v>
      </c>
      <c r="S23" s="134"/>
      <c r="T23" s="134"/>
      <c r="U23" s="134"/>
      <c r="V23" s="134"/>
      <c r="W23" s="134"/>
      <c r="X23" s="134"/>
      <c r="Y23" s="113"/>
      <c r="Z23" s="134" t="str">
        <f>MonthHeaders</f>
        <v>DECEMBER</v>
      </c>
      <c r="AA23" s="134"/>
      <c r="AB23" s="134"/>
      <c r="AC23" s="134"/>
      <c r="AD23" s="134"/>
      <c r="AE23" s="134"/>
      <c r="AF23" s="134"/>
      <c r="AG23" s="51"/>
      <c r="AH23" s="51"/>
    </row>
    <row r="24" spans="2:34" ht="18" customHeight="1">
      <c r="B24" s="114" t="str">
        <f t="array" ref="B24:H24">DayHeaders</f>
        <v>Mo</v>
      </c>
      <c r="C24" s="114" t="str">
        <v>Tu</v>
      </c>
      <c r="D24" s="114" t="str">
        <v>We</v>
      </c>
      <c r="E24" s="114" t="str">
        <v>Th</v>
      </c>
      <c r="F24" s="114" t="str">
        <v>Fr</v>
      </c>
      <c r="G24" s="114" t="str">
        <v>Sa</v>
      </c>
      <c r="H24" s="114" t="str">
        <v>Su</v>
      </c>
      <c r="I24" s="114"/>
      <c r="J24" s="114" t="str">
        <f t="array" ref="J24:P24">DayHeaders</f>
        <v>Mo</v>
      </c>
      <c r="K24" s="114" t="str">
        <v>Tu</v>
      </c>
      <c r="L24" s="114" t="str">
        <v>We</v>
      </c>
      <c r="M24" s="114" t="str">
        <v>Th</v>
      </c>
      <c r="N24" s="114" t="str">
        <v>Fr</v>
      </c>
      <c r="O24" s="114" t="str">
        <v>Sa</v>
      </c>
      <c r="P24" s="114" t="str">
        <v>Su</v>
      </c>
      <c r="Q24" s="114"/>
      <c r="R24" s="114" t="str">
        <f t="array" ref="R24:X24">DayHeaders</f>
        <v>Mo</v>
      </c>
      <c r="S24" s="114" t="str">
        <v>Tu</v>
      </c>
      <c r="T24" s="114" t="str">
        <v>We</v>
      </c>
      <c r="U24" s="114" t="str">
        <v>Th</v>
      </c>
      <c r="V24" s="114" t="str">
        <v>Fr</v>
      </c>
      <c r="W24" s="114" t="str">
        <v>Sa</v>
      </c>
      <c r="X24" s="114" t="str">
        <v>Su</v>
      </c>
      <c r="Y24" s="114"/>
      <c r="Z24" s="114" t="str">
        <f t="array" ref="Z24:AF24">DayHeaders</f>
        <v>Mo</v>
      </c>
      <c r="AA24" s="114" t="str">
        <v>Tu</v>
      </c>
      <c r="AB24" s="114" t="str">
        <v>We</v>
      </c>
      <c r="AC24" s="114" t="str">
        <v>Th</v>
      </c>
      <c r="AD24" s="114" t="str">
        <v>Fr</v>
      </c>
      <c r="AE24" s="114" t="str">
        <v>Sa</v>
      </c>
      <c r="AF24" s="114" t="str">
        <v>Su</v>
      </c>
      <c r="AG24" s="51"/>
      <c r="AH24" s="51"/>
    </row>
    <row r="25" spans="2:34" ht="18" customHeight="1">
      <c r="B25" s="59">
        <f t="array" ref="B25:H30">Ruj</f>
        <v>44438</v>
      </c>
      <c r="C25" s="14">
        <v>44439</v>
      </c>
      <c r="D25" s="14">
        <v>44440</v>
      </c>
      <c r="E25" s="59">
        <v>44441</v>
      </c>
      <c r="F25" s="14">
        <v>44442</v>
      </c>
      <c r="G25" s="14">
        <v>44443</v>
      </c>
      <c r="H25" s="59">
        <v>44444</v>
      </c>
      <c r="I25" s="59"/>
      <c r="J25" s="59">
        <f t="array" ref="J25:P30">Lis</f>
        <v>44466</v>
      </c>
      <c r="K25" s="59">
        <v>44467</v>
      </c>
      <c r="L25" s="59">
        <v>44468</v>
      </c>
      <c r="M25" s="59">
        <v>44469</v>
      </c>
      <c r="N25" s="14">
        <v>44470</v>
      </c>
      <c r="O25" s="14">
        <v>44471</v>
      </c>
      <c r="P25" s="59">
        <v>44472</v>
      </c>
      <c r="Q25" s="59"/>
      <c r="R25" s="43">
        <f t="array" ref="R25:X30">Stu</f>
        <v>44501</v>
      </c>
      <c r="S25" s="59">
        <v>44502</v>
      </c>
      <c r="T25" s="59">
        <v>44503</v>
      </c>
      <c r="U25" s="59">
        <v>44504</v>
      </c>
      <c r="V25" s="59">
        <v>44505</v>
      </c>
      <c r="W25" s="14">
        <v>44506</v>
      </c>
      <c r="X25" s="59">
        <v>44507</v>
      </c>
      <c r="Y25" s="59"/>
      <c r="Z25" s="59">
        <f t="array" ref="Z25:AF30">Pro</f>
        <v>44529</v>
      </c>
      <c r="AA25" s="14">
        <v>44530</v>
      </c>
      <c r="AB25" s="14">
        <v>44531</v>
      </c>
      <c r="AC25" s="59">
        <v>44532</v>
      </c>
      <c r="AD25" s="14">
        <v>44533</v>
      </c>
      <c r="AE25" s="14">
        <v>44534</v>
      </c>
      <c r="AF25" s="59">
        <v>44535</v>
      </c>
      <c r="AG25" s="51"/>
      <c r="AH25" s="51"/>
    </row>
    <row r="26" spans="2:34" ht="18" customHeight="1">
      <c r="B26" s="43">
        <v>44445</v>
      </c>
      <c r="C26" s="14">
        <v>44446</v>
      </c>
      <c r="D26" s="14">
        <v>44447</v>
      </c>
      <c r="E26" s="59">
        <v>44448</v>
      </c>
      <c r="F26" s="14">
        <v>44449</v>
      </c>
      <c r="G26" s="14">
        <v>44450</v>
      </c>
      <c r="H26" s="59">
        <v>44451</v>
      </c>
      <c r="I26" s="59"/>
      <c r="J26" s="43">
        <v>44473</v>
      </c>
      <c r="K26" s="14">
        <v>44474</v>
      </c>
      <c r="L26" s="14">
        <v>44475</v>
      </c>
      <c r="M26" s="59">
        <v>44476</v>
      </c>
      <c r="N26" s="14">
        <v>44477</v>
      </c>
      <c r="O26" s="14">
        <v>44478</v>
      </c>
      <c r="P26" s="59">
        <v>44479</v>
      </c>
      <c r="Q26" s="59"/>
      <c r="R26" s="43">
        <v>44508</v>
      </c>
      <c r="S26" s="14">
        <v>44509</v>
      </c>
      <c r="T26" s="14">
        <v>44510</v>
      </c>
      <c r="U26" s="59">
        <v>44511</v>
      </c>
      <c r="V26" s="14">
        <v>44512</v>
      </c>
      <c r="W26" s="14">
        <v>44513</v>
      </c>
      <c r="X26" s="59">
        <v>44514</v>
      </c>
      <c r="Y26" s="59"/>
      <c r="Z26" s="43">
        <v>44536</v>
      </c>
      <c r="AA26" s="14">
        <v>44537</v>
      </c>
      <c r="AB26" s="14">
        <v>44538</v>
      </c>
      <c r="AC26" s="59">
        <v>44539</v>
      </c>
      <c r="AD26" s="14">
        <v>44540</v>
      </c>
      <c r="AE26" s="14">
        <v>44541</v>
      </c>
      <c r="AF26" s="59">
        <v>44542</v>
      </c>
      <c r="AG26" s="51"/>
      <c r="AH26" s="51"/>
    </row>
    <row r="27" spans="2:34" ht="18" customHeight="1">
      <c r="B27" s="43">
        <v>44452</v>
      </c>
      <c r="C27" s="14">
        <v>44453</v>
      </c>
      <c r="D27" s="14">
        <v>44454</v>
      </c>
      <c r="E27" s="59">
        <v>44455</v>
      </c>
      <c r="F27" s="14">
        <v>44456</v>
      </c>
      <c r="G27" s="14">
        <v>44457</v>
      </c>
      <c r="H27" s="59">
        <v>44458</v>
      </c>
      <c r="I27" s="59"/>
      <c r="J27" s="43">
        <v>44480</v>
      </c>
      <c r="K27" s="14">
        <v>44481</v>
      </c>
      <c r="L27" s="14">
        <v>44482</v>
      </c>
      <c r="M27" s="59">
        <v>44483</v>
      </c>
      <c r="N27" s="14">
        <v>44484</v>
      </c>
      <c r="O27" s="14">
        <v>44485</v>
      </c>
      <c r="P27" s="59">
        <v>44486</v>
      </c>
      <c r="Q27" s="59"/>
      <c r="R27" s="43">
        <v>44515</v>
      </c>
      <c r="S27" s="14">
        <v>44516</v>
      </c>
      <c r="T27" s="14">
        <v>44517</v>
      </c>
      <c r="U27" s="59">
        <v>44518</v>
      </c>
      <c r="V27" s="14">
        <v>44519</v>
      </c>
      <c r="W27" s="14">
        <v>44520</v>
      </c>
      <c r="X27" s="59">
        <v>44521</v>
      </c>
      <c r="Y27" s="59"/>
      <c r="Z27" s="43">
        <v>44543</v>
      </c>
      <c r="AA27" s="14">
        <v>44544</v>
      </c>
      <c r="AB27" s="14">
        <v>44545</v>
      </c>
      <c r="AC27" s="59">
        <v>44546</v>
      </c>
      <c r="AD27" s="14">
        <v>44547</v>
      </c>
      <c r="AE27" s="14">
        <v>44548</v>
      </c>
      <c r="AF27" s="59">
        <v>44549</v>
      </c>
      <c r="AG27" s="51"/>
      <c r="AH27" s="51"/>
    </row>
    <row r="28" spans="2:34" ht="18" customHeight="1">
      <c r="B28" s="43">
        <v>44459</v>
      </c>
      <c r="C28" s="14">
        <v>44460</v>
      </c>
      <c r="D28" s="14">
        <v>44461</v>
      </c>
      <c r="E28" s="59">
        <v>44462</v>
      </c>
      <c r="F28" s="14">
        <v>44463</v>
      </c>
      <c r="G28" s="14">
        <v>44464</v>
      </c>
      <c r="H28" s="59">
        <v>44465</v>
      </c>
      <c r="I28" s="59"/>
      <c r="J28" s="43">
        <v>44487</v>
      </c>
      <c r="K28" s="14">
        <v>44488</v>
      </c>
      <c r="L28" s="14">
        <v>44489</v>
      </c>
      <c r="M28" s="59">
        <v>44490</v>
      </c>
      <c r="N28" s="14">
        <v>44491</v>
      </c>
      <c r="O28" s="14">
        <v>44492</v>
      </c>
      <c r="P28" s="59">
        <v>44493</v>
      </c>
      <c r="Q28" s="59"/>
      <c r="R28" s="43">
        <v>44522</v>
      </c>
      <c r="S28" s="14">
        <v>44523</v>
      </c>
      <c r="T28" s="14">
        <v>44524</v>
      </c>
      <c r="U28" s="59">
        <v>44525</v>
      </c>
      <c r="V28" s="14">
        <v>44526</v>
      </c>
      <c r="W28" s="14">
        <v>44527</v>
      </c>
      <c r="X28" s="59">
        <v>44528</v>
      </c>
      <c r="Y28" s="59"/>
      <c r="Z28" s="43">
        <v>44550</v>
      </c>
      <c r="AA28" s="14">
        <v>44551</v>
      </c>
      <c r="AB28" s="14">
        <v>44552</v>
      </c>
      <c r="AC28" s="59">
        <v>44553</v>
      </c>
      <c r="AD28" s="14">
        <v>44554</v>
      </c>
      <c r="AE28" s="14">
        <v>44555</v>
      </c>
      <c r="AF28" s="59">
        <v>44556</v>
      </c>
      <c r="AG28" s="51"/>
      <c r="AH28" s="51"/>
    </row>
    <row r="29" spans="2:34" ht="18" customHeight="1">
      <c r="B29" s="43">
        <v>44466</v>
      </c>
      <c r="C29" s="14">
        <v>44467</v>
      </c>
      <c r="D29" s="14">
        <v>44468</v>
      </c>
      <c r="E29" s="59">
        <v>44469</v>
      </c>
      <c r="F29" s="59">
        <v>44470</v>
      </c>
      <c r="G29" s="59">
        <v>44471</v>
      </c>
      <c r="H29" s="59">
        <v>44472</v>
      </c>
      <c r="I29" s="59"/>
      <c r="J29" s="43">
        <v>44494</v>
      </c>
      <c r="K29" s="14">
        <v>44495</v>
      </c>
      <c r="L29" s="14">
        <v>44496</v>
      </c>
      <c r="M29" s="59">
        <v>44497</v>
      </c>
      <c r="N29" s="14">
        <v>44498</v>
      </c>
      <c r="O29" s="14">
        <v>44499</v>
      </c>
      <c r="P29" s="59">
        <v>44500</v>
      </c>
      <c r="Q29" s="59"/>
      <c r="R29" s="43">
        <v>44529</v>
      </c>
      <c r="S29" s="14">
        <v>44530</v>
      </c>
      <c r="T29" s="14">
        <v>44531</v>
      </c>
      <c r="U29" s="59">
        <v>44532</v>
      </c>
      <c r="V29" s="14">
        <v>44533</v>
      </c>
      <c r="W29" s="59">
        <v>44534</v>
      </c>
      <c r="X29" s="59">
        <v>44535</v>
      </c>
      <c r="Y29" s="59"/>
      <c r="Z29" s="43">
        <v>44557</v>
      </c>
      <c r="AA29" s="14">
        <v>44558</v>
      </c>
      <c r="AB29" s="14">
        <v>44559</v>
      </c>
      <c r="AC29" s="59">
        <v>44560</v>
      </c>
      <c r="AD29" s="14">
        <v>44561</v>
      </c>
      <c r="AE29" s="59">
        <v>44562</v>
      </c>
      <c r="AF29" s="59">
        <v>44563</v>
      </c>
      <c r="AG29" s="51"/>
      <c r="AH29" s="51"/>
    </row>
    <row r="30" spans="2:34" ht="18" customHeight="1">
      <c r="B30" s="59">
        <v>44473</v>
      </c>
      <c r="C30" s="59">
        <v>44474</v>
      </c>
      <c r="D30" s="59">
        <v>44475</v>
      </c>
      <c r="E30" s="59">
        <v>44476</v>
      </c>
      <c r="F30" s="59">
        <v>44477</v>
      </c>
      <c r="G30" s="59">
        <v>44478</v>
      </c>
      <c r="H30" s="59">
        <v>44479</v>
      </c>
      <c r="I30" s="59"/>
      <c r="J30" s="59">
        <v>44501</v>
      </c>
      <c r="K30" s="59">
        <v>44502</v>
      </c>
      <c r="L30" s="59">
        <v>44503</v>
      </c>
      <c r="M30" s="59">
        <v>44504</v>
      </c>
      <c r="N30" s="59">
        <v>44505</v>
      </c>
      <c r="O30" s="59">
        <v>44506</v>
      </c>
      <c r="P30" s="59">
        <v>44507</v>
      </c>
      <c r="Q30" s="59"/>
      <c r="R30" s="14">
        <v>44536</v>
      </c>
      <c r="S30" s="59">
        <v>44537</v>
      </c>
      <c r="T30" s="59">
        <v>44538</v>
      </c>
      <c r="U30" s="59">
        <v>44539</v>
      </c>
      <c r="V30" s="59">
        <v>44540</v>
      </c>
      <c r="W30" s="59">
        <v>44541</v>
      </c>
      <c r="X30" s="59">
        <v>44542</v>
      </c>
      <c r="Y30" s="59"/>
      <c r="Z30" s="59">
        <v>44564</v>
      </c>
      <c r="AA30" s="59">
        <v>44565</v>
      </c>
      <c r="AB30" s="59">
        <v>44566</v>
      </c>
      <c r="AC30" s="59">
        <v>44567</v>
      </c>
      <c r="AD30" s="59">
        <v>44568</v>
      </c>
      <c r="AE30" s="59">
        <v>44569</v>
      </c>
      <c r="AF30" s="59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N30"/>
  <sheetViews>
    <sheetView showGridLines="0" topLeftCell="A11" zoomScaleNormal="100" workbookViewId="0">
      <selection activeCell="X8" sqref="X8"/>
    </sheetView>
  </sheetViews>
  <sheetFormatPr defaultColWidth="3.75" defaultRowHeight="18" customHeight="1"/>
  <cols>
    <col min="1" max="1" width="2.75" style="110" customWidth="1"/>
    <col min="2" max="7" width="3.75" style="110"/>
    <col min="8" max="9" width="3.75" style="110" customWidth="1"/>
    <col min="10" max="10" width="4" style="110" customWidth="1"/>
    <col min="11" max="11" width="3.75" style="110" customWidth="1"/>
    <col min="12" max="17" width="3.75" style="110"/>
    <col min="18" max="18" width="4.25" style="110" customWidth="1"/>
    <col min="19" max="25" width="3.75" style="110"/>
    <col min="26" max="26" width="3.9140625" style="110" customWidth="1"/>
    <col min="27" max="32" width="3.75" style="110"/>
    <col min="33" max="33" width="2.75" customWidth="1"/>
    <col min="34" max="34" width="3.75" customWidth="1"/>
  </cols>
  <sheetData>
    <row r="1" spans="1:40" ht="64.5" hidden="1" customHeight="1" thickTop="1">
      <c r="A1" s="108"/>
      <c r="B1" s="136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21" t="s">
        <v>2</v>
      </c>
      <c r="M1" s="121"/>
      <c r="N1" s="121"/>
      <c r="O1" s="121"/>
      <c r="P1" s="121"/>
      <c r="Q1" s="105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>
      <c r="A2" s="109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>
      <c r="A3" s="109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5" customHeight="1">
      <c r="A4" s="109"/>
      <c r="B4" s="106"/>
      <c r="C4" s="106"/>
      <c r="D4" s="129" t="s">
        <v>33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06"/>
    </row>
    <row r="5" spans="1:40" ht="11.25" customHeight="1">
      <c r="A5" s="109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>
      <c r="A6" s="109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24</v>
      </c>
      <c r="M6" s="123"/>
      <c r="N6" s="123"/>
      <c r="O6" s="123"/>
      <c r="P6" s="123"/>
      <c r="Q6" s="107"/>
      <c r="R6" s="8"/>
      <c r="S6" s="10"/>
      <c r="T6" s="123" t="s">
        <v>26</v>
      </c>
      <c r="U6" s="123"/>
      <c r="V6" s="123"/>
      <c r="W6" s="123"/>
      <c r="X6" s="123"/>
      <c r="Y6" s="107"/>
      <c r="Z6" s="8"/>
      <c r="AA6" s="8"/>
      <c r="AB6" s="8"/>
      <c r="AC6" s="8"/>
      <c r="AD6" s="8"/>
      <c r="AE6" s="8"/>
      <c r="AF6" s="8"/>
    </row>
    <row r="7" spans="1:40" ht="31.5" customHeight="1">
      <c r="B7" s="135" t="str">
        <f>MonthHeaders</f>
        <v>JANUARY</v>
      </c>
      <c r="C7" s="135"/>
      <c r="D7" s="135"/>
      <c r="E7" s="135"/>
      <c r="F7" s="135"/>
      <c r="G7" s="135"/>
      <c r="H7" s="135"/>
      <c r="I7" s="111"/>
      <c r="J7" s="135" t="str">
        <f>MonthHeaders</f>
        <v>FEBRUARY</v>
      </c>
      <c r="K7" s="135"/>
      <c r="L7" s="135"/>
      <c r="M7" s="135"/>
      <c r="N7" s="135"/>
      <c r="O7" s="135"/>
      <c r="P7" s="135"/>
      <c r="Q7" s="111"/>
      <c r="R7" s="135" t="str">
        <f>MonthHeaders</f>
        <v>MARCH</v>
      </c>
      <c r="S7" s="135"/>
      <c r="T7" s="135"/>
      <c r="U7" s="135"/>
      <c r="V7" s="135"/>
      <c r="W7" s="135"/>
      <c r="X7" s="135"/>
      <c r="Y7" s="111"/>
      <c r="Z7" s="135" t="str">
        <f>MonthHeaders</f>
        <v>APRIL</v>
      </c>
      <c r="AA7" s="135"/>
      <c r="AB7" s="135"/>
      <c r="AC7" s="135"/>
      <c r="AD7" s="135"/>
      <c r="AE7" s="135"/>
      <c r="AF7" s="135"/>
    </row>
    <row r="8" spans="1:40" ht="18" customHeight="1">
      <c r="B8" s="112" t="str">
        <f t="array" ref="B8:H8">DayHeaders</f>
        <v>Mo</v>
      </c>
      <c r="C8" s="112" t="str">
        <v>Tu</v>
      </c>
      <c r="D8" s="112" t="str">
        <v>We</v>
      </c>
      <c r="E8" s="112" t="str">
        <v>Th</v>
      </c>
      <c r="F8" s="112" t="str">
        <v>Fr</v>
      </c>
      <c r="G8" s="112" t="str">
        <v>Sa</v>
      </c>
      <c r="H8" s="112" t="str">
        <v>Su</v>
      </c>
      <c r="I8" s="112"/>
      <c r="J8" s="112" t="str">
        <f t="array" ref="J8:P8">DayHeaders</f>
        <v>Mo</v>
      </c>
      <c r="K8" s="112" t="str">
        <v>Tu</v>
      </c>
      <c r="L8" s="112" t="str">
        <v>We</v>
      </c>
      <c r="M8" s="112" t="str">
        <v>Th</v>
      </c>
      <c r="N8" s="112" t="str">
        <v>Fr</v>
      </c>
      <c r="O8" s="112" t="str">
        <v>Sa</v>
      </c>
      <c r="P8" s="112" t="str">
        <v>Su</v>
      </c>
      <c r="Q8" s="112"/>
      <c r="R8" s="112" t="str">
        <f t="array" ref="R8:X8">DayHeaders</f>
        <v>Mo</v>
      </c>
      <c r="S8" s="112" t="str">
        <v>Tu</v>
      </c>
      <c r="T8" s="112" t="str">
        <v>We</v>
      </c>
      <c r="U8" s="112" t="str">
        <v>Th</v>
      </c>
      <c r="V8" s="112" t="str">
        <v>Fr</v>
      </c>
      <c r="W8" s="112" t="str">
        <v>Sa</v>
      </c>
      <c r="X8" s="112" t="str">
        <v>Su</v>
      </c>
      <c r="Y8" s="112"/>
      <c r="Z8" s="112" t="str">
        <f t="array" ref="Z8:AF8">DayHeaders</f>
        <v>Mo</v>
      </c>
      <c r="AA8" s="112" t="str">
        <v>Tu</v>
      </c>
      <c r="AB8" s="112" t="str">
        <v>We</v>
      </c>
      <c r="AC8" s="112" t="str">
        <v>Th</v>
      </c>
      <c r="AD8" s="112" t="str">
        <v>Fr</v>
      </c>
      <c r="AE8" s="112" t="str">
        <v>Sa</v>
      </c>
      <c r="AF8" s="112" t="str">
        <v>Su</v>
      </c>
    </row>
    <row r="9" spans="1:40" ht="18" customHeight="1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3">
        <v>44198</v>
      </c>
      <c r="H9" s="53">
        <v>44199</v>
      </c>
      <c r="I9" s="53"/>
      <c r="J9" s="49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49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>
      <c r="B10" s="49">
        <v>44200</v>
      </c>
      <c r="C10" s="53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5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>
      <c r="B11" s="49">
        <v>44207</v>
      </c>
      <c r="C11" s="53">
        <v>44208</v>
      </c>
      <c r="D11" s="15">
        <v>44209</v>
      </c>
      <c r="E11" s="53">
        <v>44210</v>
      </c>
      <c r="F11" s="15">
        <v>44211</v>
      </c>
      <c r="G11" s="53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>
      <c r="B12" s="49">
        <v>44214</v>
      </c>
      <c r="C12" s="53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5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>
      <c r="B13" s="49">
        <v>44221</v>
      </c>
      <c r="C13" s="53">
        <v>44222</v>
      </c>
      <c r="D13" s="15">
        <v>44223</v>
      </c>
      <c r="E13" s="53">
        <v>44224</v>
      </c>
      <c r="F13" s="15">
        <v>44225</v>
      </c>
      <c r="G13" s="53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>
      <c r="B15" s="134" t="str">
        <f>MonthHeaders</f>
        <v>MAY</v>
      </c>
      <c r="C15" s="134"/>
      <c r="D15" s="134"/>
      <c r="E15" s="134"/>
      <c r="F15" s="134"/>
      <c r="G15" s="134"/>
      <c r="H15" s="134"/>
      <c r="I15" s="113"/>
      <c r="J15" s="134" t="str">
        <f>MonthHeaders</f>
        <v>JUNE</v>
      </c>
      <c r="K15" s="134"/>
      <c r="L15" s="134"/>
      <c r="M15" s="134"/>
      <c r="N15" s="134"/>
      <c r="O15" s="134"/>
      <c r="P15" s="134"/>
      <c r="Q15" s="113"/>
      <c r="R15" s="134" t="str">
        <f>MonthHeaders</f>
        <v>JULY</v>
      </c>
      <c r="S15" s="134"/>
      <c r="T15" s="134"/>
      <c r="U15" s="134"/>
      <c r="V15" s="134"/>
      <c r="W15" s="134"/>
      <c r="X15" s="134"/>
      <c r="Y15" s="113"/>
      <c r="Z15" s="134" t="str">
        <f>MonthHeaders</f>
        <v>AUGUST</v>
      </c>
      <c r="AA15" s="134"/>
      <c r="AB15" s="134"/>
      <c r="AC15" s="134"/>
      <c r="AD15" s="134"/>
      <c r="AE15" s="134"/>
      <c r="AF15" s="134"/>
      <c r="AG15" s="51"/>
      <c r="AH15" s="51"/>
      <c r="AL15" s="33"/>
    </row>
    <row r="16" spans="1:40" ht="18" customHeight="1">
      <c r="B16" s="114" t="str">
        <f t="array" ref="B16:H16">DayHeaders</f>
        <v>Mo</v>
      </c>
      <c r="C16" s="114" t="str">
        <v>Tu</v>
      </c>
      <c r="D16" s="114" t="str">
        <v>We</v>
      </c>
      <c r="E16" s="114" t="str">
        <v>Th</v>
      </c>
      <c r="F16" s="114" t="str">
        <v>Fr</v>
      </c>
      <c r="G16" s="114" t="str">
        <v>Sa</v>
      </c>
      <c r="H16" s="114" t="str">
        <v>Su</v>
      </c>
      <c r="I16" s="114"/>
      <c r="J16" s="114" t="str">
        <f t="array" ref="J16:P16">DayHeaders</f>
        <v>Mo</v>
      </c>
      <c r="K16" s="114" t="str">
        <v>Tu</v>
      </c>
      <c r="L16" s="114" t="str">
        <v>We</v>
      </c>
      <c r="M16" s="114" t="str">
        <v>Th</v>
      </c>
      <c r="N16" s="114" t="str">
        <v>Fr</v>
      </c>
      <c r="O16" s="114" t="str">
        <v>Sa</v>
      </c>
      <c r="P16" s="114" t="str">
        <v>Su</v>
      </c>
      <c r="Q16" s="114"/>
      <c r="R16" s="114" t="str">
        <f t="array" ref="R16:X16">DayHeaders</f>
        <v>Mo</v>
      </c>
      <c r="S16" s="114" t="str">
        <v>Tu</v>
      </c>
      <c r="T16" s="114" t="str">
        <v>We</v>
      </c>
      <c r="U16" s="114" t="str">
        <v>Th</v>
      </c>
      <c r="V16" s="114" t="str">
        <v>Fr</v>
      </c>
      <c r="W16" s="114" t="str">
        <v>Sa</v>
      </c>
      <c r="X16" s="114" t="str">
        <v>Su</v>
      </c>
      <c r="Y16" s="114"/>
      <c r="Z16" s="114" t="str">
        <f t="array" ref="Z16:AF16">DayHeaders</f>
        <v>Mo</v>
      </c>
      <c r="AA16" s="114" t="str">
        <v>Tu</v>
      </c>
      <c r="AB16" s="114" t="str">
        <v>We</v>
      </c>
      <c r="AC16" s="114" t="str">
        <v>Th</v>
      </c>
      <c r="AD16" s="114" t="str">
        <v>Fr</v>
      </c>
      <c r="AE16" s="114" t="str">
        <v>Sa</v>
      </c>
      <c r="AF16" s="114" t="str">
        <v>Su</v>
      </c>
      <c r="AG16" s="51"/>
      <c r="AH16" s="51"/>
    </row>
    <row r="17" spans="2:34" ht="18" customHeight="1">
      <c r="B17" s="59">
        <f t="array" ref="B17:H22">Svi</f>
        <v>44312</v>
      </c>
      <c r="C17" s="59">
        <v>44313</v>
      </c>
      <c r="D17" s="59">
        <v>44314</v>
      </c>
      <c r="E17" s="115">
        <v>44315</v>
      </c>
      <c r="F17" s="15">
        <v>44316</v>
      </c>
      <c r="G17" s="115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115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115">
        <v>44378</v>
      </c>
      <c r="V17" s="15">
        <v>44379</v>
      </c>
      <c r="W17" s="116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14">
        <v>44408</v>
      </c>
      <c r="AF17" s="59">
        <v>44409</v>
      </c>
      <c r="AG17" s="51"/>
      <c r="AH17" s="51"/>
    </row>
    <row r="18" spans="2:34" ht="18" customHeight="1">
      <c r="B18" s="49">
        <v>44319</v>
      </c>
      <c r="C18" s="59">
        <v>44320</v>
      </c>
      <c r="D18" s="14">
        <v>44321</v>
      </c>
      <c r="E18" s="115">
        <v>44322</v>
      </c>
      <c r="F18" s="15">
        <v>44323</v>
      </c>
      <c r="G18" s="115">
        <v>44324</v>
      </c>
      <c r="H18" s="59">
        <v>44325</v>
      </c>
      <c r="I18" s="59"/>
      <c r="J18" s="49">
        <v>44354</v>
      </c>
      <c r="K18" s="14">
        <v>44355</v>
      </c>
      <c r="L18" s="14">
        <v>44356</v>
      </c>
      <c r="M18" s="115">
        <v>44357</v>
      </c>
      <c r="N18" s="15">
        <v>44358</v>
      </c>
      <c r="O18" s="115">
        <v>44359</v>
      </c>
      <c r="P18" s="59">
        <v>44360</v>
      </c>
      <c r="Q18" s="59"/>
      <c r="R18" s="49">
        <v>44382</v>
      </c>
      <c r="S18" s="14">
        <v>44383</v>
      </c>
      <c r="T18" s="14">
        <v>44384</v>
      </c>
      <c r="U18" s="115">
        <v>44385</v>
      </c>
      <c r="V18" s="15">
        <v>44386</v>
      </c>
      <c r="W18" s="116">
        <v>44387</v>
      </c>
      <c r="X18" s="59">
        <v>44388</v>
      </c>
      <c r="Y18" s="59"/>
      <c r="Z18" s="43">
        <v>44410</v>
      </c>
      <c r="AA18" s="14">
        <v>44411</v>
      </c>
      <c r="AB18" s="14">
        <v>44412</v>
      </c>
      <c r="AC18" s="59">
        <v>44413</v>
      </c>
      <c r="AD18" s="14">
        <v>44414</v>
      </c>
      <c r="AE18" s="14">
        <v>44415</v>
      </c>
      <c r="AF18" s="59">
        <v>44416</v>
      </c>
      <c r="AG18" s="51"/>
      <c r="AH18" s="51"/>
    </row>
    <row r="19" spans="2:34" ht="18" customHeight="1">
      <c r="B19" s="49">
        <v>44326</v>
      </c>
      <c r="C19" s="59">
        <v>44327</v>
      </c>
      <c r="D19" s="14">
        <v>44328</v>
      </c>
      <c r="E19" s="116">
        <v>44329</v>
      </c>
      <c r="F19" s="15">
        <v>44330</v>
      </c>
      <c r="G19" s="115">
        <v>44331</v>
      </c>
      <c r="H19" s="59">
        <v>44332</v>
      </c>
      <c r="I19" s="59"/>
      <c r="J19" s="49">
        <v>44361</v>
      </c>
      <c r="K19" s="14">
        <v>44362</v>
      </c>
      <c r="L19" s="14">
        <v>44363</v>
      </c>
      <c r="M19" s="115">
        <v>44364</v>
      </c>
      <c r="N19" s="15">
        <v>44365</v>
      </c>
      <c r="O19" s="116">
        <v>44366</v>
      </c>
      <c r="P19" s="59">
        <v>44367</v>
      </c>
      <c r="Q19" s="59"/>
      <c r="R19" s="49">
        <v>44389</v>
      </c>
      <c r="S19" s="14">
        <v>44390</v>
      </c>
      <c r="T19" s="14">
        <v>44391</v>
      </c>
      <c r="U19" s="115">
        <v>44392</v>
      </c>
      <c r="V19" s="15">
        <v>44393</v>
      </c>
      <c r="W19" s="116">
        <v>44394</v>
      </c>
      <c r="X19" s="59">
        <v>44395</v>
      </c>
      <c r="Y19" s="59"/>
      <c r="Z19" s="43">
        <v>44417</v>
      </c>
      <c r="AA19" s="14">
        <v>44418</v>
      </c>
      <c r="AB19" s="14">
        <v>44419</v>
      </c>
      <c r="AC19" s="59">
        <v>44420</v>
      </c>
      <c r="AD19" s="14">
        <v>44421</v>
      </c>
      <c r="AE19" s="14">
        <v>44422</v>
      </c>
      <c r="AF19" s="59">
        <v>44423</v>
      </c>
      <c r="AG19" s="51"/>
      <c r="AH19" s="51"/>
    </row>
    <row r="20" spans="2:34" ht="18" customHeight="1">
      <c r="B20" s="49">
        <v>44333</v>
      </c>
      <c r="C20" s="59">
        <v>44334</v>
      </c>
      <c r="D20" s="14">
        <v>44335</v>
      </c>
      <c r="E20" s="115">
        <v>44336</v>
      </c>
      <c r="F20" s="15">
        <v>44337</v>
      </c>
      <c r="G20" s="115">
        <v>44338</v>
      </c>
      <c r="H20" s="59">
        <v>44339</v>
      </c>
      <c r="I20" s="59"/>
      <c r="J20" s="49">
        <v>44368</v>
      </c>
      <c r="K20" s="14">
        <v>44369</v>
      </c>
      <c r="L20" s="14">
        <v>44370</v>
      </c>
      <c r="M20" s="115">
        <v>44371</v>
      </c>
      <c r="N20" s="15">
        <v>44372</v>
      </c>
      <c r="O20" s="116">
        <v>44373</v>
      </c>
      <c r="P20" s="59">
        <v>44374</v>
      </c>
      <c r="Q20" s="59"/>
      <c r="R20" s="49">
        <v>44396</v>
      </c>
      <c r="S20" s="14">
        <v>44397</v>
      </c>
      <c r="T20" s="14">
        <v>44398</v>
      </c>
      <c r="U20" s="115">
        <v>44399</v>
      </c>
      <c r="V20" s="15">
        <v>44400</v>
      </c>
      <c r="W20" s="116">
        <v>44401</v>
      </c>
      <c r="X20" s="59">
        <v>44402</v>
      </c>
      <c r="Y20" s="59"/>
      <c r="Z20" s="43">
        <v>44424</v>
      </c>
      <c r="AA20" s="14">
        <v>44425</v>
      </c>
      <c r="AB20" s="14">
        <v>44426</v>
      </c>
      <c r="AC20" s="59">
        <v>44427</v>
      </c>
      <c r="AD20" s="14">
        <v>44428</v>
      </c>
      <c r="AE20" s="14">
        <v>44429</v>
      </c>
      <c r="AF20" s="59">
        <v>44430</v>
      </c>
      <c r="AG20" s="51"/>
      <c r="AH20" s="51"/>
    </row>
    <row r="21" spans="2:34" ht="18" customHeight="1">
      <c r="B21" s="49">
        <v>44340</v>
      </c>
      <c r="C21" s="59">
        <v>44341</v>
      </c>
      <c r="D21" s="14">
        <v>44342</v>
      </c>
      <c r="E21" s="115">
        <v>44343</v>
      </c>
      <c r="F21" s="15">
        <v>44344</v>
      </c>
      <c r="G21" s="59">
        <v>44345</v>
      </c>
      <c r="H21" s="59">
        <v>44346</v>
      </c>
      <c r="I21" s="59"/>
      <c r="J21" s="49">
        <v>44375</v>
      </c>
      <c r="K21" s="14">
        <v>44376</v>
      </c>
      <c r="L21" s="59">
        <v>44377</v>
      </c>
      <c r="M21" s="115">
        <v>44378</v>
      </c>
      <c r="N21" s="53">
        <v>44379</v>
      </c>
      <c r="O21" s="115">
        <v>44380</v>
      </c>
      <c r="P21" s="59">
        <v>44381</v>
      </c>
      <c r="Q21" s="59"/>
      <c r="R21" s="49">
        <v>44403</v>
      </c>
      <c r="S21" s="14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14">
        <v>44432</v>
      </c>
      <c r="AB21" s="14">
        <v>44433</v>
      </c>
      <c r="AC21" s="59">
        <v>44434</v>
      </c>
      <c r="AD21" s="14">
        <v>44435</v>
      </c>
      <c r="AE21" s="14">
        <v>44436</v>
      </c>
      <c r="AF21" s="59">
        <v>44437</v>
      </c>
      <c r="AG21" s="51"/>
      <c r="AH21" s="51"/>
    </row>
    <row r="22" spans="2:34" ht="18" customHeight="1">
      <c r="B22" s="43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>
      <c r="B23" s="134" t="str">
        <f>MonthHeaders</f>
        <v>SEPTEMBER</v>
      </c>
      <c r="C23" s="134"/>
      <c r="D23" s="134"/>
      <c r="E23" s="134"/>
      <c r="F23" s="134"/>
      <c r="G23" s="134"/>
      <c r="H23" s="134"/>
      <c r="I23" s="113"/>
      <c r="J23" s="134" t="str">
        <f>MonthHeaders</f>
        <v>OCTOBER</v>
      </c>
      <c r="K23" s="134"/>
      <c r="L23" s="134"/>
      <c r="M23" s="134"/>
      <c r="N23" s="134"/>
      <c r="O23" s="134"/>
      <c r="P23" s="134"/>
      <c r="Q23" s="113"/>
      <c r="R23" s="134" t="str">
        <f>MonthHeaders</f>
        <v>NOVEMBER</v>
      </c>
      <c r="S23" s="134"/>
      <c r="T23" s="134"/>
      <c r="U23" s="134"/>
      <c r="V23" s="134"/>
      <c r="W23" s="134"/>
      <c r="X23" s="134"/>
      <c r="Y23" s="113"/>
      <c r="Z23" s="134" t="str">
        <f>MonthHeaders</f>
        <v>DECEMBER</v>
      </c>
      <c r="AA23" s="134"/>
      <c r="AB23" s="134"/>
      <c r="AC23" s="134"/>
      <c r="AD23" s="134"/>
      <c r="AE23" s="134"/>
      <c r="AF23" s="134"/>
      <c r="AG23" s="51"/>
      <c r="AH23" s="51"/>
    </row>
    <row r="24" spans="2:34" ht="18" customHeight="1">
      <c r="B24" s="114" t="str">
        <f t="array" ref="B24:H24">DayHeaders</f>
        <v>Mo</v>
      </c>
      <c r="C24" s="114" t="str">
        <v>Tu</v>
      </c>
      <c r="D24" s="114" t="str">
        <v>We</v>
      </c>
      <c r="E24" s="114" t="str">
        <v>Th</v>
      </c>
      <c r="F24" s="114" t="str">
        <v>Fr</v>
      </c>
      <c r="G24" s="114" t="str">
        <v>Sa</v>
      </c>
      <c r="H24" s="114" t="str">
        <v>Su</v>
      </c>
      <c r="I24" s="114"/>
      <c r="J24" s="114" t="str">
        <f t="array" ref="J24:P24">DayHeaders</f>
        <v>Mo</v>
      </c>
      <c r="K24" s="114" t="str">
        <v>Tu</v>
      </c>
      <c r="L24" s="114" t="str">
        <v>We</v>
      </c>
      <c r="M24" s="114" t="str">
        <v>Th</v>
      </c>
      <c r="N24" s="114" t="str">
        <v>Fr</v>
      </c>
      <c r="O24" s="114" t="str">
        <v>Sa</v>
      </c>
      <c r="P24" s="114" t="str">
        <v>Su</v>
      </c>
      <c r="Q24" s="114"/>
      <c r="R24" s="114" t="str">
        <f t="array" ref="R24:X24">DayHeaders</f>
        <v>Mo</v>
      </c>
      <c r="S24" s="114" t="str">
        <v>Tu</v>
      </c>
      <c r="T24" s="114" t="str">
        <v>We</v>
      </c>
      <c r="U24" s="114" t="str">
        <v>Th</v>
      </c>
      <c r="V24" s="114" t="str">
        <v>Fr</v>
      </c>
      <c r="W24" s="114" t="str">
        <v>Sa</v>
      </c>
      <c r="X24" s="114" t="str">
        <v>Su</v>
      </c>
      <c r="Y24" s="114"/>
      <c r="Z24" s="114" t="str">
        <f t="array" ref="Z24:AF24">DayHeaders</f>
        <v>Mo</v>
      </c>
      <c r="AA24" s="114" t="str">
        <v>Tu</v>
      </c>
      <c r="AB24" s="114" t="str">
        <v>We</v>
      </c>
      <c r="AC24" s="114" t="str">
        <v>Th</v>
      </c>
      <c r="AD24" s="114" t="str">
        <v>Fr</v>
      </c>
      <c r="AE24" s="114" t="str">
        <v>Sa</v>
      </c>
      <c r="AF24" s="114" t="str">
        <v>Su</v>
      </c>
      <c r="AG24" s="51"/>
      <c r="AH24" s="51"/>
    </row>
    <row r="25" spans="2:34" ht="18" customHeight="1">
      <c r="B25" s="59">
        <f t="array" ref="B25:H30">Ruj</f>
        <v>44438</v>
      </c>
      <c r="C25" s="14">
        <v>44439</v>
      </c>
      <c r="D25" s="14">
        <v>44440</v>
      </c>
      <c r="E25" s="59">
        <v>44441</v>
      </c>
      <c r="F25" s="14">
        <v>44442</v>
      </c>
      <c r="G25" s="14">
        <v>44443</v>
      </c>
      <c r="H25" s="59">
        <v>44444</v>
      </c>
      <c r="I25" s="59"/>
      <c r="J25" s="59">
        <f t="array" ref="J25:P30">Lis</f>
        <v>44466</v>
      </c>
      <c r="K25" s="59">
        <v>44467</v>
      </c>
      <c r="L25" s="59">
        <v>44468</v>
      </c>
      <c r="M25" s="59">
        <v>44469</v>
      </c>
      <c r="N25" s="14">
        <v>44470</v>
      </c>
      <c r="O25" s="14">
        <v>44471</v>
      </c>
      <c r="P25" s="59">
        <v>44472</v>
      </c>
      <c r="Q25" s="59"/>
      <c r="R25" s="43">
        <f t="array" ref="R25:X30">Stu</f>
        <v>44501</v>
      </c>
      <c r="S25" s="59">
        <v>44502</v>
      </c>
      <c r="T25" s="59">
        <v>44503</v>
      </c>
      <c r="U25" s="59">
        <v>44504</v>
      </c>
      <c r="V25" s="59">
        <v>44505</v>
      </c>
      <c r="W25" s="14">
        <v>44506</v>
      </c>
      <c r="X25" s="59">
        <v>44507</v>
      </c>
      <c r="Y25" s="59"/>
      <c r="Z25" s="59">
        <f t="array" ref="Z25:AF30">Pro</f>
        <v>44529</v>
      </c>
      <c r="AA25" s="14">
        <v>44530</v>
      </c>
      <c r="AB25" s="14">
        <v>44531</v>
      </c>
      <c r="AC25" s="59">
        <v>44532</v>
      </c>
      <c r="AD25" s="14">
        <v>44533</v>
      </c>
      <c r="AE25" s="14">
        <v>44534</v>
      </c>
      <c r="AF25" s="59">
        <v>44535</v>
      </c>
      <c r="AG25" s="51"/>
      <c r="AH25" s="51"/>
    </row>
    <row r="26" spans="2:34" ht="18" customHeight="1">
      <c r="B26" s="43">
        <v>44445</v>
      </c>
      <c r="C26" s="14">
        <v>44446</v>
      </c>
      <c r="D26" s="14">
        <v>44447</v>
      </c>
      <c r="E26" s="59">
        <v>44448</v>
      </c>
      <c r="F26" s="14">
        <v>44449</v>
      </c>
      <c r="G26" s="14">
        <v>44450</v>
      </c>
      <c r="H26" s="59">
        <v>44451</v>
      </c>
      <c r="I26" s="59"/>
      <c r="J26" s="43">
        <v>44473</v>
      </c>
      <c r="K26" s="14">
        <v>44474</v>
      </c>
      <c r="L26" s="14">
        <v>44475</v>
      </c>
      <c r="M26" s="59">
        <v>44476</v>
      </c>
      <c r="N26" s="14">
        <v>44477</v>
      </c>
      <c r="O26" s="14">
        <v>44478</v>
      </c>
      <c r="P26" s="59">
        <v>44479</v>
      </c>
      <c r="Q26" s="59"/>
      <c r="R26" s="43">
        <v>44508</v>
      </c>
      <c r="S26" s="14">
        <v>44509</v>
      </c>
      <c r="T26" s="14">
        <v>44510</v>
      </c>
      <c r="U26" s="59">
        <v>44511</v>
      </c>
      <c r="V26" s="14">
        <v>44512</v>
      </c>
      <c r="W26" s="14">
        <v>44513</v>
      </c>
      <c r="X26" s="59">
        <v>44514</v>
      </c>
      <c r="Y26" s="59"/>
      <c r="Z26" s="43">
        <v>44536</v>
      </c>
      <c r="AA26" s="14">
        <v>44537</v>
      </c>
      <c r="AB26" s="14">
        <v>44538</v>
      </c>
      <c r="AC26" s="59">
        <v>44539</v>
      </c>
      <c r="AD26" s="14">
        <v>44540</v>
      </c>
      <c r="AE26" s="14">
        <v>44541</v>
      </c>
      <c r="AF26" s="59">
        <v>44542</v>
      </c>
      <c r="AG26" s="51"/>
      <c r="AH26" s="51"/>
    </row>
    <row r="27" spans="2:34" ht="18" customHeight="1">
      <c r="B27" s="43">
        <v>44452</v>
      </c>
      <c r="C27" s="14">
        <v>44453</v>
      </c>
      <c r="D27" s="14">
        <v>44454</v>
      </c>
      <c r="E27" s="59">
        <v>44455</v>
      </c>
      <c r="F27" s="14">
        <v>44456</v>
      </c>
      <c r="G27" s="14">
        <v>44457</v>
      </c>
      <c r="H27" s="59">
        <v>44458</v>
      </c>
      <c r="I27" s="59"/>
      <c r="J27" s="43">
        <v>44480</v>
      </c>
      <c r="K27" s="14">
        <v>44481</v>
      </c>
      <c r="L27" s="14">
        <v>44482</v>
      </c>
      <c r="M27" s="59">
        <v>44483</v>
      </c>
      <c r="N27" s="14">
        <v>44484</v>
      </c>
      <c r="O27" s="14">
        <v>44485</v>
      </c>
      <c r="P27" s="59">
        <v>44486</v>
      </c>
      <c r="Q27" s="59"/>
      <c r="R27" s="43">
        <v>44515</v>
      </c>
      <c r="S27" s="14">
        <v>44516</v>
      </c>
      <c r="T27" s="14">
        <v>44517</v>
      </c>
      <c r="U27" s="59">
        <v>44518</v>
      </c>
      <c r="V27" s="14">
        <v>44519</v>
      </c>
      <c r="W27" s="14">
        <v>44520</v>
      </c>
      <c r="X27" s="59">
        <v>44521</v>
      </c>
      <c r="Y27" s="59"/>
      <c r="Z27" s="43">
        <v>44543</v>
      </c>
      <c r="AA27" s="14">
        <v>44544</v>
      </c>
      <c r="AB27" s="14">
        <v>44545</v>
      </c>
      <c r="AC27" s="59">
        <v>44546</v>
      </c>
      <c r="AD27" s="14">
        <v>44547</v>
      </c>
      <c r="AE27" s="14">
        <v>44548</v>
      </c>
      <c r="AF27" s="59">
        <v>44549</v>
      </c>
      <c r="AG27" s="51"/>
      <c r="AH27" s="51"/>
    </row>
    <row r="28" spans="2:34" ht="18" customHeight="1">
      <c r="B28" s="43">
        <v>44459</v>
      </c>
      <c r="C28" s="14">
        <v>44460</v>
      </c>
      <c r="D28" s="14">
        <v>44461</v>
      </c>
      <c r="E28" s="59">
        <v>44462</v>
      </c>
      <c r="F28" s="14">
        <v>44463</v>
      </c>
      <c r="G28" s="14">
        <v>44464</v>
      </c>
      <c r="H28" s="59">
        <v>44465</v>
      </c>
      <c r="I28" s="59"/>
      <c r="J28" s="43">
        <v>44487</v>
      </c>
      <c r="K28" s="14">
        <v>44488</v>
      </c>
      <c r="L28" s="14">
        <v>44489</v>
      </c>
      <c r="M28" s="59">
        <v>44490</v>
      </c>
      <c r="N28" s="14">
        <v>44491</v>
      </c>
      <c r="O28" s="14">
        <v>44492</v>
      </c>
      <c r="P28" s="59">
        <v>44493</v>
      </c>
      <c r="Q28" s="59"/>
      <c r="R28" s="43">
        <v>44522</v>
      </c>
      <c r="S28" s="14">
        <v>44523</v>
      </c>
      <c r="T28" s="14">
        <v>44524</v>
      </c>
      <c r="U28" s="59">
        <v>44525</v>
      </c>
      <c r="V28" s="14">
        <v>44526</v>
      </c>
      <c r="W28" s="14">
        <v>44527</v>
      </c>
      <c r="X28" s="59">
        <v>44528</v>
      </c>
      <c r="Y28" s="59"/>
      <c r="Z28" s="43">
        <v>44550</v>
      </c>
      <c r="AA28" s="14">
        <v>44551</v>
      </c>
      <c r="AB28" s="14">
        <v>44552</v>
      </c>
      <c r="AC28" s="59">
        <v>44553</v>
      </c>
      <c r="AD28" s="14">
        <v>44554</v>
      </c>
      <c r="AE28" s="14">
        <v>44555</v>
      </c>
      <c r="AF28" s="59">
        <v>44556</v>
      </c>
      <c r="AG28" s="51"/>
      <c r="AH28" s="51"/>
    </row>
    <row r="29" spans="2:34" ht="18" customHeight="1">
      <c r="B29" s="43">
        <v>44466</v>
      </c>
      <c r="C29" s="14">
        <v>44467</v>
      </c>
      <c r="D29" s="14">
        <v>44468</v>
      </c>
      <c r="E29" s="59">
        <v>44469</v>
      </c>
      <c r="F29" s="59">
        <v>44470</v>
      </c>
      <c r="G29" s="59">
        <v>44471</v>
      </c>
      <c r="H29" s="59">
        <v>44472</v>
      </c>
      <c r="I29" s="59"/>
      <c r="J29" s="43">
        <v>44494</v>
      </c>
      <c r="K29" s="14">
        <v>44495</v>
      </c>
      <c r="L29" s="14">
        <v>44496</v>
      </c>
      <c r="M29" s="59">
        <v>44497</v>
      </c>
      <c r="N29" s="14">
        <v>44498</v>
      </c>
      <c r="O29" s="14">
        <v>44499</v>
      </c>
      <c r="P29" s="59">
        <v>44500</v>
      </c>
      <c r="Q29" s="59"/>
      <c r="R29" s="43">
        <v>44529</v>
      </c>
      <c r="S29" s="14">
        <v>44530</v>
      </c>
      <c r="T29" s="14">
        <v>44531</v>
      </c>
      <c r="U29" s="59">
        <v>44532</v>
      </c>
      <c r="V29" s="14">
        <v>44533</v>
      </c>
      <c r="W29" s="59">
        <v>44534</v>
      </c>
      <c r="X29" s="59">
        <v>44535</v>
      </c>
      <c r="Y29" s="59"/>
      <c r="Z29" s="43">
        <v>44557</v>
      </c>
      <c r="AA29" s="14">
        <v>44558</v>
      </c>
      <c r="AB29" s="14">
        <v>44559</v>
      </c>
      <c r="AC29" s="59">
        <v>44560</v>
      </c>
      <c r="AD29" s="14">
        <v>44561</v>
      </c>
      <c r="AE29" s="59">
        <v>44562</v>
      </c>
      <c r="AF29" s="59">
        <v>44563</v>
      </c>
      <c r="AG29" s="51"/>
      <c r="AH29" s="51"/>
    </row>
    <row r="30" spans="2:34" ht="18" customHeight="1">
      <c r="B30" s="59">
        <v>44473</v>
      </c>
      <c r="C30" s="59">
        <v>44474</v>
      </c>
      <c r="D30" s="59">
        <v>44475</v>
      </c>
      <c r="E30" s="59">
        <v>44476</v>
      </c>
      <c r="F30" s="59">
        <v>44477</v>
      </c>
      <c r="G30" s="59">
        <v>44478</v>
      </c>
      <c r="H30" s="59">
        <v>44479</v>
      </c>
      <c r="I30" s="59"/>
      <c r="J30" s="59">
        <v>44501</v>
      </c>
      <c r="K30" s="59">
        <v>44502</v>
      </c>
      <c r="L30" s="59">
        <v>44503</v>
      </c>
      <c r="M30" s="59">
        <v>44504</v>
      </c>
      <c r="N30" s="59">
        <v>44505</v>
      </c>
      <c r="O30" s="59">
        <v>44506</v>
      </c>
      <c r="P30" s="59">
        <v>44507</v>
      </c>
      <c r="Q30" s="59"/>
      <c r="R30" s="14">
        <v>44536</v>
      </c>
      <c r="S30" s="59">
        <v>44537</v>
      </c>
      <c r="T30" s="59">
        <v>44538</v>
      </c>
      <c r="U30" s="59">
        <v>44539</v>
      </c>
      <c r="V30" s="59">
        <v>44540</v>
      </c>
      <c r="W30" s="59">
        <v>44541</v>
      </c>
      <c r="X30" s="59">
        <v>44542</v>
      </c>
      <c r="Y30" s="59"/>
      <c r="Z30" s="59">
        <v>44564</v>
      </c>
      <c r="AA30" s="59">
        <v>44565</v>
      </c>
      <c r="AB30" s="59">
        <v>44566</v>
      </c>
      <c r="AC30" s="59">
        <v>44567</v>
      </c>
      <c r="AD30" s="59">
        <v>44568</v>
      </c>
      <c r="AE30" s="59">
        <v>44569</v>
      </c>
      <c r="AF30" s="59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M30"/>
  <sheetViews>
    <sheetView showGridLines="0" topLeftCell="A8" zoomScaleNormal="100" workbookViewId="0">
      <selection activeCell="U17" sqref="U17"/>
    </sheetView>
  </sheetViews>
  <sheetFormatPr defaultColWidth="3.75" defaultRowHeight="18" customHeight="1"/>
  <cols>
    <col min="1" max="1" width="2.75" style="2" customWidth="1"/>
    <col min="2" max="7" width="3.75" style="2"/>
    <col min="8" max="8" width="3.75" style="2" customWidth="1"/>
    <col min="9" max="9" width="10.08203125" style="2" customWidth="1"/>
    <col min="10" max="10" width="3.75" style="2" customWidth="1"/>
    <col min="11" max="15" width="3.75" style="2"/>
    <col min="16" max="16" width="9.75" style="2" customWidth="1"/>
    <col min="17" max="22" width="3.75" style="2"/>
    <col min="23" max="23" width="9.75" style="2" customWidth="1"/>
    <col min="24" max="29" width="3.75" style="2"/>
    <col min="30" max="30" width="2.75" customWidth="1"/>
    <col min="31" max="31" width="3.75" customWidth="1"/>
  </cols>
  <sheetData>
    <row r="1" spans="1:39" ht="64.5" hidden="1" customHeight="1" thickTop="1">
      <c r="A1" s="6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21" t="s">
        <v>2</v>
      </c>
      <c r="L1" s="121"/>
      <c r="M1" s="121"/>
      <c r="N1" s="121"/>
      <c r="O1" s="121"/>
      <c r="P1" s="120" t="s">
        <v>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</row>
    <row r="2" spans="1:39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</row>
    <row r="3" spans="1:39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</row>
    <row r="4" spans="1:39" ht="35.15" customHeight="1">
      <c r="A4" s="3"/>
      <c r="B4" s="125" t="s">
        <v>6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</row>
    <row r="5" spans="1:39" ht="20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26" t="s">
        <v>7</v>
      </c>
      <c r="T5" s="126"/>
      <c r="U5" s="126"/>
      <c r="V5" s="126"/>
      <c r="W5" s="126"/>
      <c r="X5" s="126"/>
      <c r="Y5" s="126"/>
      <c r="Z5" s="126"/>
      <c r="AA5" s="126"/>
      <c r="AB5" s="8"/>
      <c r="AC5" s="8"/>
    </row>
    <row r="6" spans="1:39" ht="25.5" customHeight="1">
      <c r="A6" s="3"/>
      <c r="B6" s="8"/>
      <c r="C6" s="8"/>
      <c r="D6" s="8"/>
      <c r="E6" s="8"/>
      <c r="F6" s="8"/>
      <c r="G6" s="8"/>
      <c r="H6" s="8"/>
      <c r="I6" s="8"/>
      <c r="J6" s="24"/>
      <c r="K6" s="123" t="s">
        <v>29</v>
      </c>
      <c r="L6" s="123"/>
      <c r="M6" s="123"/>
      <c r="N6" s="123"/>
      <c r="O6" s="123"/>
      <c r="P6" s="8"/>
      <c r="Q6" s="10"/>
      <c r="R6" s="124" t="s">
        <v>8</v>
      </c>
      <c r="S6" s="124"/>
      <c r="T6" s="124"/>
      <c r="U6" s="124"/>
      <c r="V6" s="124"/>
      <c r="W6" s="8"/>
      <c r="X6" s="9"/>
      <c r="Y6" s="124" t="s">
        <v>13</v>
      </c>
      <c r="Z6" s="124"/>
      <c r="AA6" s="124"/>
      <c r="AB6" s="124"/>
      <c r="AC6" s="124"/>
    </row>
    <row r="7" spans="1:39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119" t="str">
        <f>MonthHeaders</f>
        <v>FEBRUARY</v>
      </c>
      <c r="J7" s="119"/>
      <c r="K7" s="119"/>
      <c r="L7" s="119"/>
      <c r="M7" s="119"/>
      <c r="N7" s="119"/>
      <c r="O7" s="119"/>
      <c r="P7" s="119" t="str">
        <f>MonthHeaders</f>
        <v>MARCH</v>
      </c>
      <c r="Q7" s="119"/>
      <c r="R7" s="119"/>
      <c r="S7" s="119"/>
      <c r="T7" s="119"/>
      <c r="U7" s="119"/>
      <c r="V7" s="119"/>
      <c r="W7" s="119" t="str">
        <f>MonthHeaders</f>
        <v>APRIL</v>
      </c>
      <c r="X7" s="119"/>
      <c r="Y7" s="119"/>
      <c r="Z7" s="119"/>
      <c r="AA7" s="119"/>
      <c r="AB7" s="119"/>
      <c r="AC7" s="119"/>
    </row>
    <row r="8" spans="1:39" ht="18" customHeight="1">
      <c r="B8" s="4" t="str">
        <f t="array" ref="B8:H8">DayHeaders</f>
        <v>Mo</v>
      </c>
      <c r="C8" s="4" t="str">
        <v>Tu</v>
      </c>
      <c r="D8" s="4" t="str">
        <v>We</v>
      </c>
      <c r="E8" s="4" t="str">
        <v>Th</v>
      </c>
      <c r="F8" s="4" t="str">
        <v>Fr</v>
      </c>
      <c r="G8" s="4" t="str">
        <v>Sa</v>
      </c>
      <c r="H8" s="4" t="str">
        <v>Su</v>
      </c>
      <c r="I8" s="4" t="str">
        <f t="array" ref="I8:O8">DayHeaders</f>
        <v>Mo</v>
      </c>
      <c r="J8" s="4" t="str">
        <v>Tu</v>
      </c>
      <c r="K8" s="4" t="str">
        <v>We</v>
      </c>
      <c r="L8" s="4" t="str">
        <v>Th</v>
      </c>
      <c r="M8" s="4" t="str">
        <v>Fr</v>
      </c>
      <c r="N8" s="4" t="str">
        <v>Sa</v>
      </c>
      <c r="O8" s="4" t="str">
        <v>Su</v>
      </c>
      <c r="P8" s="4" t="str">
        <f t="array" ref="P8:V8">DayHeaders</f>
        <v>Mo</v>
      </c>
      <c r="Q8" s="4" t="str">
        <v>Tu</v>
      </c>
      <c r="R8" s="4" t="str">
        <v>We</v>
      </c>
      <c r="S8" s="4" t="str">
        <v>Th</v>
      </c>
      <c r="T8" s="4" t="str">
        <v>Fr</v>
      </c>
      <c r="U8" s="4" t="str">
        <v>Sa</v>
      </c>
      <c r="V8" s="4" t="str">
        <v>Su</v>
      </c>
      <c r="W8" s="4" t="str">
        <f t="array" ref="W8:AC8">DayHeaders</f>
        <v>Mo</v>
      </c>
      <c r="X8" s="4" t="str">
        <v>Tu</v>
      </c>
      <c r="Y8" s="4" t="str">
        <v>We</v>
      </c>
      <c r="Z8" s="4" t="str">
        <v>Th</v>
      </c>
      <c r="AA8" s="4" t="str">
        <v>Fr</v>
      </c>
      <c r="AB8" s="4" t="str">
        <v>Sa</v>
      </c>
      <c r="AC8" s="4" t="str">
        <v>Su</v>
      </c>
    </row>
    <row r="9" spans="1:39" ht="18" customHeight="1">
      <c r="B9" s="14">
        <f t="array" ref="B9:H14">Sij</f>
        <v>44193</v>
      </c>
      <c r="C9" s="14">
        <v>44194</v>
      </c>
      <c r="D9" s="14">
        <v>44195</v>
      </c>
      <c r="E9" s="11">
        <v>44196</v>
      </c>
      <c r="F9" s="14">
        <v>44197</v>
      </c>
      <c r="G9" s="44">
        <v>44198</v>
      </c>
      <c r="H9" s="14">
        <v>44199</v>
      </c>
      <c r="I9" s="14">
        <f t="array" ref="I9:O14">Velj</f>
        <v>44228</v>
      </c>
      <c r="J9" s="14">
        <v>44229</v>
      </c>
      <c r="K9" s="47">
        <v>44230</v>
      </c>
      <c r="L9" s="14">
        <v>44231</v>
      </c>
      <c r="M9" s="14">
        <v>44232</v>
      </c>
      <c r="N9" s="44">
        <v>44233</v>
      </c>
      <c r="O9" s="14">
        <v>44234</v>
      </c>
      <c r="P9" s="14">
        <f t="array" ref="P9:V14">Ožu</f>
        <v>44256</v>
      </c>
      <c r="Q9" s="14">
        <v>44257</v>
      </c>
      <c r="R9" s="47">
        <v>44258</v>
      </c>
      <c r="S9" s="14">
        <v>44259</v>
      </c>
      <c r="T9" s="14">
        <v>44260</v>
      </c>
      <c r="U9" s="11">
        <v>44261</v>
      </c>
      <c r="V9" s="14">
        <v>44262</v>
      </c>
      <c r="W9" s="11">
        <f t="array" ref="W9:AC14">Tra</f>
        <v>44284</v>
      </c>
      <c r="X9" s="14">
        <v>44285</v>
      </c>
      <c r="Y9" s="59">
        <v>44286</v>
      </c>
      <c r="Z9" s="11">
        <v>44287</v>
      </c>
      <c r="AA9" s="14">
        <v>44288</v>
      </c>
      <c r="AB9" s="44">
        <v>44289</v>
      </c>
      <c r="AC9" s="14">
        <v>44290</v>
      </c>
    </row>
    <row r="10" spans="1:39" ht="18" customHeight="1">
      <c r="B10" s="11">
        <v>44200</v>
      </c>
      <c r="C10" s="43">
        <v>44201</v>
      </c>
      <c r="D10" s="47">
        <v>44202</v>
      </c>
      <c r="E10" s="11">
        <v>44203</v>
      </c>
      <c r="F10" s="14">
        <v>44204</v>
      </c>
      <c r="G10" s="44">
        <v>44205</v>
      </c>
      <c r="H10" s="14">
        <v>44206</v>
      </c>
      <c r="I10" s="11">
        <v>44235</v>
      </c>
      <c r="J10" s="43">
        <v>44236</v>
      </c>
      <c r="K10" s="46">
        <v>44237</v>
      </c>
      <c r="L10" s="11">
        <v>44238</v>
      </c>
      <c r="M10" s="14">
        <v>44239</v>
      </c>
      <c r="N10" s="44">
        <v>44240</v>
      </c>
      <c r="O10" s="14">
        <v>44241</v>
      </c>
      <c r="P10" s="11">
        <v>44263</v>
      </c>
      <c r="Q10" s="43">
        <v>44264</v>
      </c>
      <c r="R10" s="46">
        <v>44265</v>
      </c>
      <c r="S10" s="11">
        <v>44266</v>
      </c>
      <c r="T10" s="14">
        <v>44267</v>
      </c>
      <c r="U10" s="44">
        <v>44268</v>
      </c>
      <c r="V10" s="14">
        <v>44269</v>
      </c>
      <c r="W10" s="11">
        <v>44291</v>
      </c>
      <c r="X10" s="43">
        <v>44292</v>
      </c>
      <c r="Y10" s="46">
        <v>44293</v>
      </c>
      <c r="Z10" s="11">
        <v>44294</v>
      </c>
      <c r="AA10" s="14">
        <v>44295</v>
      </c>
      <c r="AB10" s="44">
        <v>44296</v>
      </c>
      <c r="AC10" s="14">
        <v>44297</v>
      </c>
      <c r="AM10" s="33"/>
    </row>
    <row r="11" spans="1:39" ht="18" customHeight="1">
      <c r="B11" s="11">
        <v>44207</v>
      </c>
      <c r="C11" s="43">
        <v>44208</v>
      </c>
      <c r="D11" s="46">
        <v>44209</v>
      </c>
      <c r="E11" s="11">
        <v>44210</v>
      </c>
      <c r="F11" s="14">
        <v>44211</v>
      </c>
      <c r="G11" s="44">
        <v>44212</v>
      </c>
      <c r="H11" s="14">
        <v>44213</v>
      </c>
      <c r="I11" s="11">
        <v>44242</v>
      </c>
      <c r="J11" s="43">
        <v>44243</v>
      </c>
      <c r="K11" s="47">
        <v>44244</v>
      </c>
      <c r="L11" s="11">
        <v>44245</v>
      </c>
      <c r="M11" s="14">
        <v>44246</v>
      </c>
      <c r="N11" s="44">
        <v>44247</v>
      </c>
      <c r="O11" s="14">
        <v>44248</v>
      </c>
      <c r="P11" s="11">
        <v>44270</v>
      </c>
      <c r="Q11" s="43">
        <v>44271</v>
      </c>
      <c r="R11" s="47">
        <v>44272</v>
      </c>
      <c r="S11" s="11">
        <v>44273</v>
      </c>
      <c r="T11" s="14">
        <v>44274</v>
      </c>
      <c r="U11" s="44">
        <v>44275</v>
      </c>
      <c r="V11" s="14">
        <v>44276</v>
      </c>
      <c r="W11" s="11">
        <v>44298</v>
      </c>
      <c r="X11" s="43">
        <v>44299</v>
      </c>
      <c r="Y11" s="47">
        <v>44300</v>
      </c>
      <c r="Z11" s="11">
        <v>44301</v>
      </c>
      <c r="AA11" s="14">
        <v>44302</v>
      </c>
      <c r="AB11" s="44">
        <v>44303</v>
      </c>
      <c r="AC11" s="14">
        <v>44304</v>
      </c>
    </row>
    <row r="12" spans="1:39" ht="18" customHeight="1">
      <c r="B12" s="11">
        <v>44214</v>
      </c>
      <c r="C12" s="43">
        <v>44215</v>
      </c>
      <c r="D12" s="47">
        <v>44216</v>
      </c>
      <c r="E12" s="11">
        <v>44217</v>
      </c>
      <c r="F12" s="14">
        <v>44218</v>
      </c>
      <c r="G12" s="44">
        <v>44219</v>
      </c>
      <c r="H12" s="14">
        <v>44220</v>
      </c>
      <c r="I12" s="11">
        <v>44249</v>
      </c>
      <c r="J12" s="43">
        <v>44250</v>
      </c>
      <c r="K12" s="46">
        <v>44251</v>
      </c>
      <c r="L12" s="11">
        <v>44252</v>
      </c>
      <c r="M12" s="14">
        <v>44253</v>
      </c>
      <c r="N12" s="44">
        <v>44254</v>
      </c>
      <c r="O12" s="14">
        <v>44255</v>
      </c>
      <c r="P12" s="11">
        <v>44277</v>
      </c>
      <c r="Q12" s="43">
        <v>44278</v>
      </c>
      <c r="R12" s="46">
        <v>44279</v>
      </c>
      <c r="S12" s="11">
        <v>44280</v>
      </c>
      <c r="T12" s="14">
        <v>44281</v>
      </c>
      <c r="U12" s="44">
        <v>44282</v>
      </c>
      <c r="V12" s="14">
        <v>44283</v>
      </c>
      <c r="W12" s="11">
        <v>44305</v>
      </c>
      <c r="X12" s="43">
        <v>44306</v>
      </c>
      <c r="Y12" s="46">
        <v>44307</v>
      </c>
      <c r="Z12" s="11">
        <v>44308</v>
      </c>
      <c r="AA12" s="14">
        <v>44309</v>
      </c>
      <c r="AB12" s="44">
        <v>44310</v>
      </c>
      <c r="AC12" s="14">
        <v>44311</v>
      </c>
    </row>
    <row r="13" spans="1:39" ht="18" customHeight="1">
      <c r="B13" s="11">
        <v>44221</v>
      </c>
      <c r="C13" s="43">
        <v>44222</v>
      </c>
      <c r="D13" s="46">
        <v>44223</v>
      </c>
      <c r="E13" s="11">
        <v>44224</v>
      </c>
      <c r="F13" s="14">
        <v>44225</v>
      </c>
      <c r="G13" s="14">
        <v>44226</v>
      </c>
      <c r="H13" s="14">
        <v>44227</v>
      </c>
      <c r="I13" s="11">
        <v>44256</v>
      </c>
      <c r="J13" s="59">
        <v>44257</v>
      </c>
      <c r="K13" s="59">
        <v>44258</v>
      </c>
      <c r="L13" s="11">
        <v>44259</v>
      </c>
      <c r="M13" s="14">
        <v>44260</v>
      </c>
      <c r="N13" s="59">
        <v>44261</v>
      </c>
      <c r="O13" s="14">
        <v>44262</v>
      </c>
      <c r="P13" s="11">
        <v>44284</v>
      </c>
      <c r="Q13" s="43">
        <v>44285</v>
      </c>
      <c r="R13" s="47">
        <v>44286</v>
      </c>
      <c r="S13" s="11">
        <v>44287</v>
      </c>
      <c r="T13" s="14">
        <v>44288</v>
      </c>
      <c r="U13" s="60">
        <v>44289</v>
      </c>
      <c r="V13" s="14">
        <v>44290</v>
      </c>
      <c r="W13" s="11">
        <v>44312</v>
      </c>
      <c r="X13" s="43">
        <v>44313</v>
      </c>
      <c r="Y13" s="47">
        <v>44314</v>
      </c>
      <c r="Z13" s="14">
        <v>44315</v>
      </c>
      <c r="AA13" s="14">
        <v>44316</v>
      </c>
      <c r="AB13" s="14">
        <v>44317</v>
      </c>
      <c r="AC13" s="14">
        <v>44318</v>
      </c>
    </row>
    <row r="14" spans="1:39" ht="18" customHeight="1">
      <c r="B14" s="14">
        <v>44228</v>
      </c>
      <c r="C14" s="14">
        <v>44229</v>
      </c>
      <c r="D14" s="14">
        <v>44230</v>
      </c>
      <c r="E14" s="14">
        <v>44231</v>
      </c>
      <c r="F14" s="14">
        <v>44232</v>
      </c>
      <c r="G14" s="14">
        <v>44233</v>
      </c>
      <c r="H14" s="14">
        <v>44234</v>
      </c>
      <c r="I14" s="14">
        <v>44263</v>
      </c>
      <c r="J14" s="14">
        <v>44264</v>
      </c>
      <c r="K14" s="59">
        <v>44265</v>
      </c>
      <c r="L14" s="14">
        <v>44266</v>
      </c>
      <c r="M14" s="14">
        <v>44267</v>
      </c>
      <c r="N14" s="14">
        <v>44268</v>
      </c>
      <c r="O14" s="14">
        <v>44269</v>
      </c>
      <c r="P14" s="14">
        <v>44291</v>
      </c>
      <c r="Q14" s="59">
        <v>44292</v>
      </c>
      <c r="R14" s="14">
        <v>44293</v>
      </c>
      <c r="S14" s="14">
        <v>44294</v>
      </c>
      <c r="T14" s="14">
        <v>44295</v>
      </c>
      <c r="U14" s="14">
        <v>44296</v>
      </c>
      <c r="V14" s="14">
        <v>44297</v>
      </c>
      <c r="W14" s="14">
        <v>44319</v>
      </c>
      <c r="X14" s="14">
        <v>44320</v>
      </c>
      <c r="Y14" s="59">
        <v>44321</v>
      </c>
      <c r="Z14" s="14">
        <v>44322</v>
      </c>
      <c r="AA14" s="14">
        <v>44323</v>
      </c>
      <c r="AB14" s="14">
        <v>44324</v>
      </c>
      <c r="AC14" s="14">
        <v>44325</v>
      </c>
    </row>
    <row r="15" spans="1:39" ht="31.5" customHeight="1">
      <c r="B15" s="127" t="str">
        <f>MonthHeaders</f>
        <v>MAY</v>
      </c>
      <c r="C15" s="127"/>
      <c r="D15" s="127"/>
      <c r="E15" s="127"/>
      <c r="F15" s="127"/>
      <c r="G15" s="127"/>
      <c r="H15" s="127"/>
      <c r="I15" s="127" t="str">
        <f>MonthHeaders</f>
        <v>JUNE</v>
      </c>
      <c r="J15" s="127"/>
      <c r="K15" s="127"/>
      <c r="L15" s="127"/>
      <c r="M15" s="127"/>
      <c r="N15" s="127"/>
      <c r="O15" s="127"/>
      <c r="P15" s="127" t="str">
        <f>MonthHeaders</f>
        <v>JULY</v>
      </c>
      <c r="Q15" s="127"/>
      <c r="R15" s="127"/>
      <c r="S15" s="127"/>
      <c r="T15" s="127"/>
      <c r="U15" s="127"/>
      <c r="V15" s="127"/>
      <c r="W15" s="127" t="str">
        <f>MonthHeaders</f>
        <v>AUGUST</v>
      </c>
      <c r="X15" s="127"/>
      <c r="Y15" s="127"/>
      <c r="Z15" s="127"/>
      <c r="AA15" s="127"/>
      <c r="AB15" s="127"/>
      <c r="AC15" s="127"/>
    </row>
    <row r="16" spans="1:39" ht="18" customHeight="1">
      <c r="B16" s="34" t="str">
        <f t="array" ref="B16:H16">DayHeaders</f>
        <v>Mo</v>
      </c>
      <c r="C16" s="34" t="str">
        <v>Tu</v>
      </c>
      <c r="D16" s="34" t="str">
        <v>We</v>
      </c>
      <c r="E16" s="34" t="str">
        <v>Th</v>
      </c>
      <c r="F16" s="34" t="str">
        <v>Fr</v>
      </c>
      <c r="G16" s="34" t="str">
        <v>Sa</v>
      </c>
      <c r="H16" s="34" t="str">
        <v>Su</v>
      </c>
      <c r="I16" s="34" t="str">
        <f t="array" ref="I16:O16">DayHeaders</f>
        <v>Mo</v>
      </c>
      <c r="J16" s="34" t="str">
        <v>Tu</v>
      </c>
      <c r="K16" s="58" t="str">
        <v>We</v>
      </c>
      <c r="L16" s="34" t="str">
        <v>Th</v>
      </c>
      <c r="M16" s="34" t="str">
        <v>Fr</v>
      </c>
      <c r="N16" s="34" t="str">
        <v>Sa</v>
      </c>
      <c r="O16" s="34" t="str">
        <v>Su</v>
      </c>
      <c r="P16" s="34" t="str">
        <f t="array" ref="P16:V16">DayHeaders</f>
        <v>Mo</v>
      </c>
      <c r="Q16" s="34" t="str">
        <v>Tu</v>
      </c>
      <c r="R16" s="34" t="str">
        <v>We</v>
      </c>
      <c r="S16" s="34" t="str">
        <v>Th</v>
      </c>
      <c r="T16" s="34" t="str">
        <v>Fr</v>
      </c>
      <c r="U16" s="34" t="str">
        <v>Sa</v>
      </c>
      <c r="V16" s="34" t="str">
        <v>Su</v>
      </c>
      <c r="W16" s="34" t="str">
        <f t="array" ref="W16:AC16">DayHeaders</f>
        <v>Mo</v>
      </c>
      <c r="X16" s="34" t="str">
        <v>Tu</v>
      </c>
      <c r="Y16" s="34" t="str">
        <v>We</v>
      </c>
      <c r="Z16" s="34" t="str">
        <v>Th</v>
      </c>
      <c r="AA16" s="34" t="str">
        <v>Fr</v>
      </c>
      <c r="AB16" s="34" t="str">
        <v>Sa</v>
      </c>
      <c r="AC16" s="34" t="str">
        <v>Su</v>
      </c>
    </row>
    <row r="17" spans="2:29" ht="18" customHeight="1">
      <c r="B17" s="14">
        <f t="array" ref="B17:H22">Svi</f>
        <v>44312</v>
      </c>
      <c r="C17" s="14">
        <v>44313</v>
      </c>
      <c r="D17" s="59">
        <v>44314</v>
      </c>
      <c r="E17" s="60">
        <v>44315</v>
      </c>
      <c r="F17" s="14">
        <v>44316</v>
      </c>
      <c r="G17" s="44">
        <v>44317</v>
      </c>
      <c r="H17" s="14">
        <v>44318</v>
      </c>
      <c r="I17" s="14">
        <f t="array" ref="I17:O22">Lip</f>
        <v>44347</v>
      </c>
      <c r="J17" s="43">
        <v>44348</v>
      </c>
      <c r="K17" s="46">
        <v>44349</v>
      </c>
      <c r="L17" s="14">
        <v>44350</v>
      </c>
      <c r="M17" s="14">
        <v>44351</v>
      </c>
      <c r="N17" s="44">
        <v>44352</v>
      </c>
      <c r="O17" s="14">
        <v>44353</v>
      </c>
      <c r="P17" s="11">
        <f t="array" ref="P17:V22">Srp</f>
        <v>44375</v>
      </c>
      <c r="Q17" s="14">
        <v>44376</v>
      </c>
      <c r="R17" s="59">
        <v>44377</v>
      </c>
      <c r="S17" s="60">
        <v>44378</v>
      </c>
      <c r="T17" s="14">
        <v>44379</v>
      </c>
      <c r="U17" s="44">
        <v>44380</v>
      </c>
      <c r="V17" s="14">
        <v>44381</v>
      </c>
      <c r="W17" s="14">
        <f t="array" ref="W17:AC22">Kol</f>
        <v>44403</v>
      </c>
      <c r="X17" s="14">
        <v>44404</v>
      </c>
      <c r="Y17" s="14">
        <v>44405</v>
      </c>
      <c r="Z17" s="14">
        <v>44406</v>
      </c>
      <c r="AA17" s="14">
        <v>44407</v>
      </c>
      <c r="AB17" s="14">
        <v>44408</v>
      </c>
      <c r="AC17" s="14">
        <v>44409</v>
      </c>
    </row>
    <row r="18" spans="2:29" ht="18" customHeight="1">
      <c r="B18" s="11">
        <v>44319</v>
      </c>
      <c r="C18" s="43">
        <v>44320</v>
      </c>
      <c r="D18" s="46">
        <v>44321</v>
      </c>
      <c r="E18" s="60">
        <v>44322</v>
      </c>
      <c r="F18" s="14">
        <v>44323</v>
      </c>
      <c r="G18" s="44">
        <v>44324</v>
      </c>
      <c r="H18" s="14">
        <v>44325</v>
      </c>
      <c r="I18" s="11">
        <v>44354</v>
      </c>
      <c r="J18" s="43">
        <v>44355</v>
      </c>
      <c r="K18" s="47">
        <v>44356</v>
      </c>
      <c r="L18" s="11">
        <v>44357</v>
      </c>
      <c r="M18" s="14">
        <v>44358</v>
      </c>
      <c r="N18" s="44">
        <v>44359</v>
      </c>
      <c r="O18" s="14">
        <v>44360</v>
      </c>
      <c r="P18" s="11">
        <v>44382</v>
      </c>
      <c r="Q18" s="43">
        <v>44383</v>
      </c>
      <c r="R18" s="47">
        <v>44384</v>
      </c>
      <c r="S18" s="60">
        <v>44385</v>
      </c>
      <c r="T18" s="14">
        <v>44386</v>
      </c>
      <c r="U18" s="44">
        <v>44387</v>
      </c>
      <c r="V18" s="14">
        <v>44388</v>
      </c>
      <c r="W18" s="14">
        <v>44410</v>
      </c>
      <c r="X18" s="43">
        <v>44411</v>
      </c>
      <c r="Y18" s="47">
        <v>44412</v>
      </c>
      <c r="Z18" s="43">
        <v>44413</v>
      </c>
      <c r="AA18" s="14">
        <v>44414</v>
      </c>
      <c r="AB18" s="43">
        <v>44415</v>
      </c>
      <c r="AC18" s="14">
        <v>44416</v>
      </c>
    </row>
    <row r="19" spans="2:29" ht="18" customHeight="1">
      <c r="B19" s="11">
        <v>44326</v>
      </c>
      <c r="C19" s="43">
        <v>44327</v>
      </c>
      <c r="D19" s="47">
        <v>44328</v>
      </c>
      <c r="E19" s="60">
        <v>44329</v>
      </c>
      <c r="F19" s="14">
        <v>44330</v>
      </c>
      <c r="G19" s="44">
        <v>44331</v>
      </c>
      <c r="H19" s="14">
        <v>44332</v>
      </c>
      <c r="I19" s="11">
        <v>44361</v>
      </c>
      <c r="J19" s="43">
        <v>44362</v>
      </c>
      <c r="K19" s="46">
        <v>44363</v>
      </c>
      <c r="L19" s="11">
        <v>44364</v>
      </c>
      <c r="M19" s="14">
        <v>44365</v>
      </c>
      <c r="N19" s="44">
        <v>44366</v>
      </c>
      <c r="O19" s="14">
        <v>44367</v>
      </c>
      <c r="P19" s="11">
        <v>44389</v>
      </c>
      <c r="Q19" s="43">
        <v>44390</v>
      </c>
      <c r="R19" s="46">
        <v>44391</v>
      </c>
      <c r="S19" s="44">
        <v>44392</v>
      </c>
      <c r="T19" s="14">
        <v>44393</v>
      </c>
      <c r="U19" s="44">
        <v>44394</v>
      </c>
      <c r="V19" s="14">
        <v>44395</v>
      </c>
      <c r="W19" s="14">
        <v>44417</v>
      </c>
      <c r="X19" s="43">
        <v>44418</v>
      </c>
      <c r="Y19" s="46">
        <v>44419</v>
      </c>
      <c r="Z19" s="43">
        <v>44420</v>
      </c>
      <c r="AA19" s="14">
        <v>44421</v>
      </c>
      <c r="AB19" s="43">
        <v>44422</v>
      </c>
      <c r="AC19" s="14">
        <v>44423</v>
      </c>
    </row>
    <row r="20" spans="2:29" ht="18" customHeight="1">
      <c r="B20" s="11">
        <v>44333</v>
      </c>
      <c r="C20" s="43">
        <v>44334</v>
      </c>
      <c r="D20" s="46">
        <v>44335</v>
      </c>
      <c r="E20" s="60">
        <v>44336</v>
      </c>
      <c r="F20" s="14">
        <v>44337</v>
      </c>
      <c r="G20" s="44">
        <v>44338</v>
      </c>
      <c r="H20" s="14">
        <v>44339</v>
      </c>
      <c r="I20" s="11">
        <v>44368</v>
      </c>
      <c r="J20" s="43">
        <v>44369</v>
      </c>
      <c r="K20" s="47">
        <v>44370</v>
      </c>
      <c r="L20" s="11">
        <v>44371</v>
      </c>
      <c r="M20" s="14">
        <v>44372</v>
      </c>
      <c r="N20" s="44">
        <v>44373</v>
      </c>
      <c r="O20" s="14">
        <v>44374</v>
      </c>
      <c r="P20" s="11">
        <v>44396</v>
      </c>
      <c r="Q20" s="43">
        <v>44397</v>
      </c>
      <c r="R20" s="47">
        <v>44398</v>
      </c>
      <c r="S20" s="44">
        <v>44399</v>
      </c>
      <c r="T20" s="14">
        <v>44400</v>
      </c>
      <c r="U20" s="44">
        <v>44401</v>
      </c>
      <c r="V20" s="14">
        <v>44402</v>
      </c>
      <c r="W20" s="14">
        <v>44424</v>
      </c>
      <c r="X20" s="43">
        <v>44425</v>
      </c>
      <c r="Y20" s="47">
        <v>44426</v>
      </c>
      <c r="Z20" s="43">
        <v>44427</v>
      </c>
      <c r="AA20" s="14">
        <v>44428</v>
      </c>
      <c r="AB20" s="43">
        <v>44429</v>
      </c>
      <c r="AC20" s="14">
        <v>44430</v>
      </c>
    </row>
    <row r="21" spans="2:29" ht="18" customHeight="1">
      <c r="B21" s="11">
        <v>44340</v>
      </c>
      <c r="C21" s="43">
        <v>44341</v>
      </c>
      <c r="D21" s="47">
        <v>44342</v>
      </c>
      <c r="E21" s="60">
        <v>44343</v>
      </c>
      <c r="F21" s="14">
        <v>44344</v>
      </c>
      <c r="G21" s="43">
        <v>44345</v>
      </c>
      <c r="H21" s="14">
        <v>44346</v>
      </c>
      <c r="I21" s="11">
        <v>44375</v>
      </c>
      <c r="J21" s="43">
        <v>44376</v>
      </c>
      <c r="K21" s="46">
        <v>44377</v>
      </c>
      <c r="L21" s="11">
        <v>44378</v>
      </c>
      <c r="M21" s="14">
        <v>44379</v>
      </c>
      <c r="N21" s="11">
        <v>44380</v>
      </c>
      <c r="O21" s="14">
        <v>44381</v>
      </c>
      <c r="P21" s="11">
        <v>44403</v>
      </c>
      <c r="Q21" s="43">
        <v>44404</v>
      </c>
      <c r="R21" s="46">
        <v>44405</v>
      </c>
      <c r="S21" s="43">
        <v>44406</v>
      </c>
      <c r="T21" s="14">
        <v>44407</v>
      </c>
      <c r="U21" s="43">
        <v>44408</v>
      </c>
      <c r="V21" s="14">
        <v>44409</v>
      </c>
      <c r="W21" s="14">
        <v>44431</v>
      </c>
      <c r="X21" s="43">
        <v>44432</v>
      </c>
      <c r="Y21" s="46">
        <v>44433</v>
      </c>
      <c r="Z21" s="43">
        <v>44434</v>
      </c>
      <c r="AA21" s="14">
        <v>44435</v>
      </c>
      <c r="AB21" s="43">
        <v>44436</v>
      </c>
      <c r="AC21" s="14">
        <v>44437</v>
      </c>
    </row>
    <row r="22" spans="2:29" ht="18" customHeight="1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>
        <v>44382</v>
      </c>
      <c r="J22" s="14">
        <v>44383</v>
      </c>
      <c r="K22" s="59">
        <v>44384</v>
      </c>
      <c r="L22" s="14">
        <v>44385</v>
      </c>
      <c r="M22" s="14">
        <v>44386</v>
      </c>
      <c r="N22" s="14">
        <v>44387</v>
      </c>
      <c r="O22" s="14">
        <v>44388</v>
      </c>
      <c r="P22" s="14">
        <v>44410</v>
      </c>
      <c r="Q22" s="14">
        <v>44411</v>
      </c>
      <c r="R22" s="14">
        <v>44412</v>
      </c>
      <c r="S22" s="14">
        <v>44413</v>
      </c>
      <c r="T22" s="14">
        <v>44414</v>
      </c>
      <c r="U22" s="14">
        <v>44415</v>
      </c>
      <c r="V22" s="14">
        <v>44416</v>
      </c>
      <c r="W22" s="30">
        <v>44438</v>
      </c>
      <c r="X22" s="29">
        <v>44439</v>
      </c>
      <c r="Y22" s="30">
        <v>44440</v>
      </c>
      <c r="Z22" s="30">
        <v>44441</v>
      </c>
      <c r="AA22" s="30">
        <v>44442</v>
      </c>
      <c r="AB22" s="30">
        <v>44443</v>
      </c>
      <c r="AC22" s="30">
        <v>44444</v>
      </c>
    </row>
    <row r="23" spans="2:29" ht="31.5" customHeight="1">
      <c r="B23" s="119" t="str">
        <f>MonthHeaders</f>
        <v>SEPTEMBER</v>
      </c>
      <c r="C23" s="119"/>
      <c r="D23" s="119"/>
      <c r="E23" s="119"/>
      <c r="F23" s="119"/>
      <c r="G23" s="119"/>
      <c r="H23" s="119"/>
      <c r="I23" s="119" t="str">
        <f>MonthHeaders</f>
        <v>OCTOBER</v>
      </c>
      <c r="J23" s="119"/>
      <c r="K23" s="119"/>
      <c r="L23" s="119"/>
      <c r="M23" s="119"/>
      <c r="N23" s="119"/>
      <c r="O23" s="119"/>
      <c r="P23" s="119" t="str">
        <f>MonthHeaders</f>
        <v>NOVEMBER</v>
      </c>
      <c r="Q23" s="119"/>
      <c r="R23" s="119"/>
      <c r="S23" s="119"/>
      <c r="T23" s="119"/>
      <c r="U23" s="119"/>
      <c r="V23" s="119"/>
      <c r="W23" s="119" t="str">
        <f>MonthHeaders</f>
        <v>DECEMBER</v>
      </c>
      <c r="X23" s="119"/>
      <c r="Y23" s="119"/>
      <c r="Z23" s="119"/>
      <c r="AA23" s="119"/>
      <c r="AB23" s="119"/>
      <c r="AC23" s="119"/>
    </row>
    <row r="24" spans="2:29" ht="18" customHeight="1">
      <c r="B24" s="4" t="str">
        <f t="array" ref="B24:H24">DayHeaders</f>
        <v>Mo</v>
      </c>
      <c r="C24" s="4" t="str">
        <v>Tu</v>
      </c>
      <c r="D24" s="4" t="str">
        <v>We</v>
      </c>
      <c r="E24" s="4" t="str">
        <v>Th</v>
      </c>
      <c r="F24" s="4" t="str">
        <v>Fr</v>
      </c>
      <c r="G24" s="4" t="str">
        <v>Sa</v>
      </c>
      <c r="H24" s="4" t="str">
        <v>Su</v>
      </c>
      <c r="I24" s="4" t="str">
        <f t="array" ref="I24:O24">DayHeaders</f>
        <v>Mo</v>
      </c>
      <c r="J24" s="4" t="str">
        <v>Tu</v>
      </c>
      <c r="K24" s="4" t="str">
        <v>We</v>
      </c>
      <c r="L24" s="4" t="str">
        <v>Th</v>
      </c>
      <c r="M24" s="4" t="str">
        <v>Fr</v>
      </c>
      <c r="N24" s="4" t="str">
        <v>Sa</v>
      </c>
      <c r="O24" s="4" t="str">
        <v>Su</v>
      </c>
      <c r="P24" s="4" t="str">
        <f t="array" ref="P24:V24">DayHeaders</f>
        <v>Mo</v>
      </c>
      <c r="Q24" s="4" t="str">
        <v>Tu</v>
      </c>
      <c r="R24" s="4" t="str">
        <v>We</v>
      </c>
      <c r="S24" s="4" t="str">
        <v>Th</v>
      </c>
      <c r="T24" s="4" t="str">
        <v>Fr</v>
      </c>
      <c r="U24" s="4" t="str">
        <v>Sa</v>
      </c>
      <c r="V24" s="4" t="str">
        <v>Su</v>
      </c>
      <c r="W24" s="4" t="str">
        <f t="array" ref="W24:AC24">DayHeaders</f>
        <v>Mo</v>
      </c>
      <c r="X24" s="4" t="str">
        <v>Tu</v>
      </c>
      <c r="Y24" s="4" t="str">
        <v>We</v>
      </c>
      <c r="Z24" s="4" t="str">
        <v>Th</v>
      </c>
      <c r="AA24" s="4" t="str">
        <v>Fr</v>
      </c>
      <c r="AB24" s="4" t="str">
        <v>Sa</v>
      </c>
      <c r="AC24" s="4" t="str">
        <v>Su</v>
      </c>
    </row>
    <row r="25" spans="2:29" ht="18" customHeight="1">
      <c r="B25" s="5">
        <f t="array" ref="B25:H30">Ruj</f>
        <v>44438</v>
      </c>
      <c r="C25" s="30">
        <v>44439</v>
      </c>
      <c r="D25" s="32">
        <v>44440</v>
      </c>
      <c r="E25" s="29">
        <v>44441</v>
      </c>
      <c r="F25" s="30">
        <v>44442</v>
      </c>
      <c r="G25" s="29">
        <v>44443</v>
      </c>
      <c r="H25" s="30">
        <v>44444</v>
      </c>
      <c r="I25" s="5">
        <f t="array" ref="I25:O30">Lis</f>
        <v>44466</v>
      </c>
      <c r="J25" s="45">
        <v>44467</v>
      </c>
      <c r="K25" s="45">
        <v>44468</v>
      </c>
      <c r="L25" s="5">
        <v>44469</v>
      </c>
      <c r="M25" s="5">
        <v>44470</v>
      </c>
      <c r="N25" s="29">
        <v>44471</v>
      </c>
      <c r="O25" s="5">
        <v>44472</v>
      </c>
      <c r="P25" s="5">
        <f t="array" ref="P25:V30">Stu</f>
        <v>44501</v>
      </c>
      <c r="Q25" s="29">
        <v>44502</v>
      </c>
      <c r="R25" s="31">
        <v>44503</v>
      </c>
      <c r="S25" s="5">
        <v>44504</v>
      </c>
      <c r="T25" s="5">
        <v>44505</v>
      </c>
      <c r="U25" s="29">
        <v>44506</v>
      </c>
      <c r="V25" s="5">
        <v>44507</v>
      </c>
      <c r="W25" s="5">
        <f t="array" ref="W25:AC30">Pro</f>
        <v>44529</v>
      </c>
      <c r="X25" s="30">
        <v>44530</v>
      </c>
      <c r="Y25" s="31">
        <v>44531</v>
      </c>
      <c r="Z25" s="5">
        <v>44532</v>
      </c>
      <c r="AA25" s="5">
        <v>44533</v>
      </c>
      <c r="AB25" s="29">
        <v>44534</v>
      </c>
      <c r="AC25" s="5">
        <v>44535</v>
      </c>
    </row>
    <row r="26" spans="2:29" ht="18" customHeight="1">
      <c r="B26" s="5">
        <v>44445</v>
      </c>
      <c r="C26" s="29">
        <v>44446</v>
      </c>
      <c r="D26" s="31">
        <v>44447</v>
      </c>
      <c r="E26" s="29">
        <v>44448</v>
      </c>
      <c r="F26" s="30">
        <v>44449</v>
      </c>
      <c r="G26" s="29">
        <v>44450</v>
      </c>
      <c r="H26" s="30">
        <v>44451</v>
      </c>
      <c r="I26" s="5">
        <v>44473</v>
      </c>
      <c r="J26" s="29">
        <v>44474</v>
      </c>
      <c r="K26" s="31">
        <v>44475</v>
      </c>
      <c r="L26" s="5">
        <v>44476</v>
      </c>
      <c r="M26" s="5">
        <v>44477</v>
      </c>
      <c r="N26" s="29">
        <v>44478</v>
      </c>
      <c r="O26" s="5">
        <v>44479</v>
      </c>
      <c r="P26" s="5">
        <v>44508</v>
      </c>
      <c r="Q26" s="29">
        <v>44509</v>
      </c>
      <c r="R26" s="32">
        <v>44510</v>
      </c>
      <c r="S26" s="5">
        <v>44511</v>
      </c>
      <c r="T26" s="5">
        <v>44512</v>
      </c>
      <c r="U26" s="29">
        <v>44513</v>
      </c>
      <c r="V26" s="5">
        <v>44514</v>
      </c>
      <c r="W26" s="5">
        <v>44536</v>
      </c>
      <c r="X26" s="29">
        <v>44537</v>
      </c>
      <c r="Y26" s="32">
        <v>44538</v>
      </c>
      <c r="Z26" s="5">
        <v>44539</v>
      </c>
      <c r="AA26" s="5">
        <v>44540</v>
      </c>
      <c r="AB26" s="29">
        <v>44541</v>
      </c>
      <c r="AC26" s="5">
        <v>44542</v>
      </c>
    </row>
    <row r="27" spans="2:29" ht="18" customHeight="1">
      <c r="B27" s="5">
        <v>44452</v>
      </c>
      <c r="C27" s="29">
        <v>44453</v>
      </c>
      <c r="D27" s="32">
        <v>44454</v>
      </c>
      <c r="E27" s="30">
        <v>44455</v>
      </c>
      <c r="F27" s="30">
        <v>44456</v>
      </c>
      <c r="G27" s="29">
        <v>44457</v>
      </c>
      <c r="H27" s="30">
        <v>44458</v>
      </c>
      <c r="I27" s="5">
        <v>44480</v>
      </c>
      <c r="J27" s="29">
        <v>44481</v>
      </c>
      <c r="K27" s="32">
        <v>44482</v>
      </c>
      <c r="L27" s="5">
        <v>44483</v>
      </c>
      <c r="M27" s="5">
        <v>44484</v>
      </c>
      <c r="N27" s="29">
        <v>44485</v>
      </c>
      <c r="O27" s="5">
        <v>44486</v>
      </c>
      <c r="P27" s="5">
        <v>44515</v>
      </c>
      <c r="Q27" s="29">
        <v>44516</v>
      </c>
      <c r="R27" s="31">
        <v>44517</v>
      </c>
      <c r="S27" s="5">
        <v>44518</v>
      </c>
      <c r="T27" s="5">
        <v>44519</v>
      </c>
      <c r="U27" s="29">
        <v>44520</v>
      </c>
      <c r="V27" s="5">
        <v>44521</v>
      </c>
      <c r="W27" s="5">
        <v>44543</v>
      </c>
      <c r="X27" s="29">
        <v>44544</v>
      </c>
      <c r="Y27" s="31">
        <v>44545</v>
      </c>
      <c r="Z27" s="5">
        <v>44546</v>
      </c>
      <c r="AA27" s="5">
        <v>44547</v>
      </c>
      <c r="AB27" s="29">
        <v>44548</v>
      </c>
      <c r="AC27" s="5">
        <v>44549</v>
      </c>
    </row>
    <row r="28" spans="2:29" ht="18" customHeight="1">
      <c r="B28" s="5">
        <v>44459</v>
      </c>
      <c r="C28" s="29">
        <v>44460</v>
      </c>
      <c r="D28" s="31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>
        <v>44487</v>
      </c>
      <c r="J28" s="29">
        <v>44488</v>
      </c>
      <c r="K28" s="31">
        <v>44489</v>
      </c>
      <c r="L28" s="5">
        <v>44490</v>
      </c>
      <c r="M28" s="5">
        <v>44491</v>
      </c>
      <c r="N28" s="29">
        <v>44492</v>
      </c>
      <c r="O28" s="5">
        <v>44493</v>
      </c>
      <c r="P28" s="5">
        <v>44522</v>
      </c>
      <c r="Q28" s="29">
        <v>44523</v>
      </c>
      <c r="R28" s="32">
        <v>44524</v>
      </c>
      <c r="S28" s="5">
        <v>44525</v>
      </c>
      <c r="T28" s="5">
        <v>44526</v>
      </c>
      <c r="U28" s="29">
        <v>44527</v>
      </c>
      <c r="V28" s="5">
        <v>44528</v>
      </c>
      <c r="W28" s="5">
        <v>44550</v>
      </c>
      <c r="X28" s="29">
        <v>44551</v>
      </c>
      <c r="Y28" s="32">
        <v>44552</v>
      </c>
      <c r="Z28" s="5">
        <v>44553</v>
      </c>
      <c r="AA28" s="5">
        <v>44554</v>
      </c>
      <c r="AB28" s="29">
        <v>44555</v>
      </c>
      <c r="AC28" s="5">
        <v>44556</v>
      </c>
    </row>
    <row r="29" spans="2:29" ht="18" customHeight="1">
      <c r="B29" s="5">
        <v>44466</v>
      </c>
      <c r="C29" s="29">
        <v>44467</v>
      </c>
      <c r="D29" s="32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>
        <v>44494</v>
      </c>
      <c r="J29" s="29">
        <v>44495</v>
      </c>
      <c r="K29" s="32">
        <v>44496</v>
      </c>
      <c r="L29" s="5">
        <v>44497</v>
      </c>
      <c r="M29" s="5">
        <v>44498</v>
      </c>
      <c r="N29" s="29">
        <v>44499</v>
      </c>
      <c r="O29" s="5">
        <v>44500</v>
      </c>
      <c r="P29" s="5">
        <v>44529</v>
      </c>
      <c r="Q29" s="29">
        <v>44530</v>
      </c>
      <c r="R29" s="45">
        <v>44531</v>
      </c>
      <c r="S29" s="5">
        <v>44532</v>
      </c>
      <c r="T29" s="5">
        <v>44533</v>
      </c>
      <c r="U29" s="45">
        <v>44534</v>
      </c>
      <c r="V29" s="5">
        <v>44535</v>
      </c>
      <c r="W29" s="5">
        <v>44557</v>
      </c>
      <c r="X29" s="29">
        <v>44558</v>
      </c>
      <c r="Y29" s="31">
        <v>44559</v>
      </c>
      <c r="Z29" s="5">
        <v>44560</v>
      </c>
      <c r="AA29" s="5">
        <v>44561</v>
      </c>
      <c r="AB29" s="45">
        <v>44562</v>
      </c>
      <c r="AC29" s="5">
        <v>44563</v>
      </c>
    </row>
    <row r="30" spans="2:29" ht="18" customHeight="1">
      <c r="B30" s="5">
        <v>44473</v>
      </c>
      <c r="C30" s="30">
        <v>44474</v>
      </c>
      <c r="D30" s="45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>
        <v>44501</v>
      </c>
      <c r="J30" s="5">
        <v>44502</v>
      </c>
      <c r="K30" s="45">
        <v>44503</v>
      </c>
      <c r="L30" s="5">
        <v>44504</v>
      </c>
      <c r="M30" s="5">
        <v>44505</v>
      </c>
      <c r="N30" s="5">
        <v>44506</v>
      </c>
      <c r="O30" s="5">
        <v>44507</v>
      </c>
      <c r="P30" s="5">
        <v>44536</v>
      </c>
      <c r="Q30" s="5">
        <v>44537</v>
      </c>
      <c r="R30" s="45">
        <v>44538</v>
      </c>
      <c r="S30" s="5">
        <v>44539</v>
      </c>
      <c r="T30" s="5">
        <v>44540</v>
      </c>
      <c r="U30" s="5">
        <v>44541</v>
      </c>
      <c r="V30" s="5">
        <v>44542</v>
      </c>
      <c r="W30" s="5">
        <v>44564</v>
      </c>
      <c r="X30" s="45">
        <v>44565</v>
      </c>
      <c r="Y30" s="45">
        <v>44566</v>
      </c>
      <c r="Z30" s="5">
        <v>44567</v>
      </c>
      <c r="AA30" s="5">
        <v>44568</v>
      </c>
      <c r="AB30" s="5">
        <v>44569</v>
      </c>
      <c r="AC30" s="5">
        <v>44570</v>
      </c>
    </row>
  </sheetData>
  <mergeCells count="22"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  <mergeCell ref="R6:V6"/>
    <mergeCell ref="B1:J1"/>
    <mergeCell ref="K1:O1"/>
    <mergeCell ref="P1:AC1"/>
    <mergeCell ref="B2:AC2"/>
    <mergeCell ref="B3:AC3"/>
  </mergeCells>
  <conditionalFormatting sqref="B9:H14">
    <cfRule type="expression" dxfId="155" priority="12">
      <formula>MONTH(B9)&lt;&gt;MONTH($B$11)</formula>
    </cfRule>
  </conditionalFormatting>
  <conditionalFormatting sqref="I9:O14">
    <cfRule type="expression" dxfId="154" priority="11">
      <formula>MONTH(I9)&lt;&gt;MONTH($I$11)</formula>
    </cfRule>
  </conditionalFormatting>
  <conditionalFormatting sqref="P9:V14">
    <cfRule type="expression" dxfId="153" priority="10">
      <formula>MONTH(P9)&lt;&gt;MONTH($P$11)</formula>
    </cfRule>
  </conditionalFormatting>
  <conditionalFormatting sqref="W9:AC14">
    <cfRule type="expression" dxfId="152" priority="9">
      <formula>MONTH(W9)&lt;&gt;MONTH($W$11)</formula>
    </cfRule>
  </conditionalFormatting>
  <conditionalFormatting sqref="B17:H22">
    <cfRule type="expression" dxfId="151" priority="8">
      <formula>MONTH(B17)&lt;&gt;MONTH($B$19)</formula>
    </cfRule>
  </conditionalFormatting>
  <conditionalFormatting sqref="I17:O22">
    <cfRule type="expression" dxfId="150" priority="7">
      <formula>MONTH(I17)&lt;&gt;MONTH($I$19)</formula>
    </cfRule>
  </conditionalFormatting>
  <conditionalFormatting sqref="P17:V22">
    <cfRule type="expression" dxfId="149" priority="6">
      <formula>MONTH(P17)&lt;&gt;MONTH($P$19)</formula>
    </cfRule>
  </conditionalFormatting>
  <conditionalFormatting sqref="W17:AC22">
    <cfRule type="expression" dxfId="148" priority="5">
      <formula>MONTH(W17)&lt;&gt;MONTH($W$19)</formula>
    </cfRule>
  </conditionalFormatting>
  <conditionalFormatting sqref="B25:H30">
    <cfRule type="expression" dxfId="147" priority="4">
      <formula>MONTH(B25)&lt;&gt;MONTH($B$27)</formula>
    </cfRule>
  </conditionalFormatting>
  <conditionalFormatting sqref="I25:O30">
    <cfRule type="expression" dxfId="146" priority="3">
      <formula>MONTH(I25)&lt;&gt;MONTH($I$27)</formula>
    </cfRule>
  </conditionalFormatting>
  <conditionalFormatting sqref="P25:V30">
    <cfRule type="expression" dxfId="145" priority="2">
      <formula>MONTH(P25)&lt;&gt;MONTH($P$27)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I8"/>
    <dataValidation allowBlank="1" showInputMessage="1" showErrorMessage="1" prompt="Dani u tjedan za mjesec iz ćelije iznad ove navedeni su u rasponu ćelija od P4 do V4" sqref="P8"/>
    <dataValidation allowBlank="1" showInputMessage="1" showErrorMessage="1" prompt="Dani u tjedan za mjesec iz ćelije iznad ove navedeni su u rasponu ćelija od W4 do AC4" sqref="W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I16"/>
    <dataValidation allowBlank="1" showInputMessage="1" showErrorMessage="1" prompt="Dani u tjedan za mjesec iz ćelije iznad ove navedeni su u rasponu ćelija od P12 do V12" sqref="P16"/>
    <dataValidation allowBlank="1" showInputMessage="1" showErrorMessage="1" prompt="Dani u tjedan za mjesec iz ćelije iznad ove navedeni su u rasponu ćelija od W12 do AC12" sqref="W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I24"/>
    <dataValidation allowBlank="1" showInputMessage="1" showErrorMessage="1" prompt="Dani u tjedan za mjesec iz ćelije iznad ove navedeni su u rasponu ćelija od P20 do V20" sqref="P24"/>
    <dataValidation allowBlank="1" showInputMessage="1" showErrorMessage="1" prompt="Dani u tjedan za mjesec iz ćelije iznad ove navedeni su u rasponu ćelija od W20 do AC20" sqref="W24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/>
    <dataValidation allowBlank="1" showInputMessage="1" showErrorMessage="1" prompt="U ovu ćeliju unesite godinu. Kalendarski se datumi automatski ažuriraju u ćelijama od B3 do AC26" sqref="B2:AC2 B3 B5:B6"/>
    <dataValidation allowBlank="1" showInputMessage="1" showErrorMessage="1" prompt="Odaberite prvi dan u tjednu u ćeliji s desne strane, kalendarsku godinu u ćeliji ispod ove" sqref="B1:J1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H30"/>
  <sheetViews>
    <sheetView showGridLines="0" topLeftCell="A8" zoomScaleNormal="100" workbookViewId="0">
      <selection activeCell="AD13" sqref="AD13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4.08203125" style="2" customWidth="1"/>
    <col min="11" max="11" width="3.75" style="2" customWidth="1"/>
    <col min="12" max="17" width="3.75" style="2"/>
    <col min="18" max="18" width="4.08203125" style="2" customWidth="1"/>
    <col min="19" max="25" width="3.75" style="2"/>
    <col min="26" max="26" width="3.6640625" style="2" customWidth="1"/>
    <col min="27" max="32" width="3.75" style="2"/>
    <col min="33" max="33" width="2.75" customWidth="1"/>
    <col min="34" max="34" width="3.75" customWidth="1"/>
  </cols>
  <sheetData>
    <row r="1" spans="1:34" ht="64.5" hidden="1" customHeight="1" thickTop="1">
      <c r="A1" s="6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18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4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4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4" ht="35.15" customHeight="1">
      <c r="A4" s="3"/>
      <c r="B4" s="12"/>
      <c r="C4" s="12"/>
      <c r="D4" s="12"/>
      <c r="E4" s="12"/>
      <c r="F4" s="12"/>
      <c r="G4" s="12"/>
      <c r="H4" s="12"/>
      <c r="I4" s="19"/>
      <c r="J4" s="128" t="s">
        <v>9</v>
      </c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"/>
      <c r="AB4" s="12"/>
      <c r="AC4" s="12"/>
      <c r="AD4" s="12"/>
      <c r="AE4" s="12"/>
      <c r="AF4" s="12"/>
      <c r="AH4" s="51"/>
    </row>
    <row r="5" spans="1:34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29</v>
      </c>
      <c r="M6" s="123"/>
      <c r="N6" s="123"/>
      <c r="O6" s="123"/>
      <c r="P6" s="123"/>
      <c r="Q6" s="20"/>
      <c r="R6" s="8"/>
      <c r="S6" s="10"/>
      <c r="T6" s="124" t="s">
        <v>4</v>
      </c>
      <c r="U6" s="124"/>
      <c r="V6" s="124"/>
      <c r="W6" s="124"/>
      <c r="X6" s="124"/>
      <c r="Y6" s="21"/>
      <c r="Z6" s="8"/>
      <c r="AA6" s="8"/>
      <c r="AB6" s="8"/>
      <c r="AC6" s="8"/>
      <c r="AD6" s="8"/>
      <c r="AE6" s="8"/>
      <c r="AF6" s="8"/>
    </row>
    <row r="7" spans="1:34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17"/>
      <c r="J7" s="119" t="str">
        <f>MonthHeaders</f>
        <v>FEBRUARY</v>
      </c>
      <c r="K7" s="119"/>
      <c r="L7" s="119"/>
      <c r="M7" s="119"/>
      <c r="N7" s="119"/>
      <c r="O7" s="119"/>
      <c r="P7" s="119"/>
      <c r="Q7" s="17"/>
      <c r="R7" s="119" t="str">
        <f>MonthHeaders</f>
        <v>MARCH</v>
      </c>
      <c r="S7" s="119"/>
      <c r="T7" s="119"/>
      <c r="U7" s="119"/>
      <c r="V7" s="119"/>
      <c r="W7" s="119"/>
      <c r="X7" s="119"/>
      <c r="Y7" s="17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34" ht="18" customHeight="1">
      <c r="B8" s="4" t="str">
        <f t="array" ref="B8:H8">DayHeaders</f>
        <v>Mo</v>
      </c>
      <c r="C8" s="4" t="str">
        <v>Tu</v>
      </c>
      <c r="D8" s="4" t="str">
        <v>We</v>
      </c>
      <c r="E8" s="4" t="str">
        <v>Th</v>
      </c>
      <c r="F8" s="4" t="str">
        <v>Fr</v>
      </c>
      <c r="G8" s="4" t="str">
        <v>Sa</v>
      </c>
      <c r="H8" s="4" t="str">
        <v>Su</v>
      </c>
      <c r="I8" s="4"/>
      <c r="J8" s="4" t="str">
        <f t="array" ref="J8:P8">DayHeaders</f>
        <v>Mo</v>
      </c>
      <c r="K8" s="4" t="str">
        <v>Tu</v>
      </c>
      <c r="L8" s="4" t="str">
        <v>We</v>
      </c>
      <c r="M8" s="4" t="str">
        <v>Th</v>
      </c>
      <c r="N8" s="4" t="str">
        <v>Fr</v>
      </c>
      <c r="O8" s="4" t="str">
        <v>Sa</v>
      </c>
      <c r="P8" s="4" t="str">
        <v>Su</v>
      </c>
      <c r="Q8" s="4"/>
      <c r="R8" s="4" t="str">
        <f t="array" ref="R8:X8">DayHeaders</f>
        <v>Mo</v>
      </c>
      <c r="S8" s="4" t="str">
        <v>Tu</v>
      </c>
      <c r="T8" s="4" t="str">
        <v>We</v>
      </c>
      <c r="U8" s="4" t="str">
        <v>Th</v>
      </c>
      <c r="V8" s="4" t="str">
        <v>Fr</v>
      </c>
      <c r="W8" s="4" t="str">
        <v>Sa</v>
      </c>
      <c r="X8" s="4" t="str">
        <v>Su</v>
      </c>
      <c r="Y8" s="4"/>
      <c r="Z8" s="4" t="str">
        <f t="array" ref="Z8:AF8">DayHeaders</f>
        <v>Mo</v>
      </c>
      <c r="AA8" s="4" t="str">
        <v>Tu</v>
      </c>
      <c r="AB8" s="4" t="str">
        <v>We</v>
      </c>
      <c r="AC8" s="4" t="str">
        <v>Th</v>
      </c>
      <c r="AD8" s="4" t="str">
        <v>Fr</v>
      </c>
      <c r="AE8" s="4" t="str">
        <v>Sa</v>
      </c>
      <c r="AF8" s="4" t="str">
        <v>Su</v>
      </c>
    </row>
    <row r="9" spans="1:34" ht="18" customHeight="1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50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50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15">
        <v>44287</v>
      </c>
      <c r="AD9" s="49">
        <v>44288</v>
      </c>
      <c r="AE9" s="15">
        <v>44289</v>
      </c>
      <c r="AF9" s="15">
        <v>44290</v>
      </c>
    </row>
    <row r="10" spans="1:34" ht="18" customHeight="1">
      <c r="B10" s="49">
        <v>44200</v>
      </c>
      <c r="C10" s="15">
        <v>44201</v>
      </c>
      <c r="D10" s="50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15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15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15">
        <v>44293</v>
      </c>
      <c r="AC10" s="15">
        <v>44294</v>
      </c>
      <c r="AD10" s="49">
        <v>44295</v>
      </c>
      <c r="AE10" s="15">
        <v>44296</v>
      </c>
      <c r="AF10" s="15">
        <v>44297</v>
      </c>
    </row>
    <row r="11" spans="1:34" ht="18" customHeight="1">
      <c r="B11" s="49">
        <v>44207</v>
      </c>
      <c r="C11" s="15">
        <v>44208</v>
      </c>
      <c r="D11" s="15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50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50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50">
        <v>44300</v>
      </c>
      <c r="AC11" s="15">
        <v>44301</v>
      </c>
      <c r="AD11" s="49">
        <v>44302</v>
      </c>
      <c r="AE11" s="15">
        <v>44303</v>
      </c>
      <c r="AF11" s="15">
        <v>44304</v>
      </c>
    </row>
    <row r="12" spans="1:34" ht="18" customHeight="1">
      <c r="B12" s="49">
        <v>44214</v>
      </c>
      <c r="C12" s="15">
        <v>44215</v>
      </c>
      <c r="D12" s="50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15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15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15">
        <v>44307</v>
      </c>
      <c r="AC12" s="15">
        <v>44308</v>
      </c>
      <c r="AD12" s="49">
        <v>44309</v>
      </c>
      <c r="AE12" s="15">
        <v>44310</v>
      </c>
      <c r="AF12" s="15">
        <v>44311</v>
      </c>
    </row>
    <row r="13" spans="1:34" ht="18" customHeight="1">
      <c r="B13" s="49">
        <v>44221</v>
      </c>
      <c r="C13" s="15">
        <v>44222</v>
      </c>
      <c r="D13" s="15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53">
        <v>44256</v>
      </c>
      <c r="K13" s="15">
        <v>44257</v>
      </c>
      <c r="L13" s="15">
        <v>44258</v>
      </c>
      <c r="M13" s="15">
        <v>44259</v>
      </c>
      <c r="N13" s="53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50">
        <v>44286</v>
      </c>
      <c r="U13" s="15">
        <v>44287</v>
      </c>
      <c r="V13" s="53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50">
        <v>44314</v>
      </c>
      <c r="AC13" s="15">
        <v>44315</v>
      </c>
      <c r="AD13" s="49">
        <v>44316</v>
      </c>
      <c r="AE13" s="15">
        <v>44317</v>
      </c>
      <c r="AF13" s="15">
        <v>44318</v>
      </c>
    </row>
    <row r="14" spans="1:34" ht="18" customHeight="1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53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</row>
    <row r="15" spans="1:34" ht="31.5" customHeight="1">
      <c r="B15" s="127" t="str">
        <f>MonthHeaders</f>
        <v>MAY</v>
      </c>
      <c r="C15" s="127"/>
      <c r="D15" s="127"/>
      <c r="E15" s="127"/>
      <c r="F15" s="127"/>
      <c r="G15" s="127"/>
      <c r="H15" s="127"/>
      <c r="I15" s="35"/>
      <c r="J15" s="127" t="str">
        <f>MonthHeaders</f>
        <v>JUNE</v>
      </c>
      <c r="K15" s="127"/>
      <c r="L15" s="127"/>
      <c r="M15" s="127"/>
      <c r="N15" s="127"/>
      <c r="O15" s="127"/>
      <c r="P15" s="127"/>
      <c r="Q15" s="35"/>
      <c r="R15" s="127" t="str">
        <f>MonthHeaders</f>
        <v>JULY</v>
      </c>
      <c r="S15" s="127"/>
      <c r="T15" s="127"/>
      <c r="U15" s="127"/>
      <c r="V15" s="127"/>
      <c r="W15" s="127"/>
      <c r="X15" s="127"/>
      <c r="Y15" s="35"/>
      <c r="Z15" s="127" t="str">
        <f>MonthHeaders</f>
        <v>AUGUST</v>
      </c>
      <c r="AA15" s="127"/>
      <c r="AB15" s="127"/>
      <c r="AC15" s="127"/>
      <c r="AD15" s="127"/>
      <c r="AE15" s="127"/>
      <c r="AF15" s="127"/>
    </row>
    <row r="16" spans="1:34" ht="18" customHeight="1">
      <c r="B16" s="34" t="str">
        <f t="array" ref="B16:H16">DayHeaders</f>
        <v>Mo</v>
      </c>
      <c r="C16" s="34" t="str">
        <v>Tu</v>
      </c>
      <c r="D16" s="34" t="str">
        <v>We</v>
      </c>
      <c r="E16" s="34" t="str">
        <v>Th</v>
      </c>
      <c r="F16" s="34" t="str">
        <v>Fr</v>
      </c>
      <c r="G16" s="34" t="str">
        <v>Sa</v>
      </c>
      <c r="H16" s="34" t="str">
        <v>Su</v>
      </c>
      <c r="I16" s="34"/>
      <c r="J16" s="34" t="str">
        <f t="array" ref="J16:P16">DayHeaders</f>
        <v>Mo</v>
      </c>
      <c r="K16" s="34" t="str">
        <v>Tu</v>
      </c>
      <c r="L16" s="34" t="str">
        <v>We</v>
      </c>
      <c r="M16" s="34" t="str">
        <v>Th</v>
      </c>
      <c r="N16" s="34" t="str">
        <v>Fr</v>
      </c>
      <c r="O16" s="34" t="str">
        <v>Sa</v>
      </c>
      <c r="P16" s="34" t="str">
        <v>Su</v>
      </c>
      <c r="Q16" s="34"/>
      <c r="R16" s="34" t="str">
        <f t="array" ref="R16:X16">DayHeaders</f>
        <v>Mo</v>
      </c>
      <c r="S16" s="34" t="str">
        <v>Tu</v>
      </c>
      <c r="T16" s="34" t="str">
        <v>We</v>
      </c>
      <c r="U16" s="34" t="str">
        <v>Th</v>
      </c>
      <c r="V16" s="34" t="str">
        <v>Fr</v>
      </c>
      <c r="W16" s="34" t="str">
        <v>Sa</v>
      </c>
      <c r="X16" s="34" t="str">
        <v>Su</v>
      </c>
      <c r="Y16" s="34"/>
      <c r="Z16" s="34" t="str">
        <f t="array" ref="Z16:AF16">DayHeaders</f>
        <v>Mo</v>
      </c>
      <c r="AA16" s="34" t="str">
        <v>Tu</v>
      </c>
      <c r="AB16" s="34" t="str">
        <v>We</v>
      </c>
      <c r="AC16" s="34" t="str">
        <v>Th</v>
      </c>
      <c r="AD16" s="34" t="str">
        <v>Fr</v>
      </c>
      <c r="AE16" s="34" t="str">
        <v>Sa</v>
      </c>
      <c r="AF16" s="34" t="str">
        <v>Su</v>
      </c>
    </row>
    <row r="17" spans="2:32" ht="18" customHeight="1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14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59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>
      <c r="B18" s="49">
        <v>44319</v>
      </c>
      <c r="C18" s="14">
        <v>44320</v>
      </c>
      <c r="D18" s="14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46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74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74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2" ht="18" customHeight="1">
      <c r="B19" s="49">
        <v>44326</v>
      </c>
      <c r="C19" s="14">
        <v>44327</v>
      </c>
      <c r="D19" s="46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14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3">
        <v>44419</v>
      </c>
      <c r="AC19" s="14">
        <v>44420</v>
      </c>
      <c r="AD19" s="43">
        <v>44421</v>
      </c>
      <c r="AE19" s="14">
        <v>44422</v>
      </c>
      <c r="AF19" s="14">
        <v>44423</v>
      </c>
    </row>
    <row r="20" spans="2:32" ht="18" customHeight="1">
      <c r="B20" s="49">
        <v>44333</v>
      </c>
      <c r="C20" s="14">
        <v>44334</v>
      </c>
      <c r="D20" s="14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46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74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74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2" ht="18" customHeight="1">
      <c r="B21" s="49">
        <v>44340</v>
      </c>
      <c r="C21" s="14">
        <v>44341</v>
      </c>
      <c r="D21" s="46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3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2" ht="18" customHeight="1">
      <c r="B22" s="100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2" ht="31.5" customHeight="1">
      <c r="B23" s="119" t="str">
        <f>MonthHeaders</f>
        <v>SEPTEMBER</v>
      </c>
      <c r="C23" s="119"/>
      <c r="D23" s="119"/>
      <c r="E23" s="119"/>
      <c r="F23" s="119"/>
      <c r="G23" s="119"/>
      <c r="H23" s="119"/>
      <c r="I23" s="17"/>
      <c r="J23" s="119" t="str">
        <f>MonthHeaders</f>
        <v>OCTOBER</v>
      </c>
      <c r="K23" s="119"/>
      <c r="L23" s="119"/>
      <c r="M23" s="119"/>
      <c r="N23" s="119"/>
      <c r="O23" s="119"/>
      <c r="P23" s="119"/>
      <c r="Q23" s="17"/>
      <c r="R23" s="119" t="str">
        <f>MonthHeaders</f>
        <v>NOVEMBER</v>
      </c>
      <c r="S23" s="119"/>
      <c r="T23" s="119"/>
      <c r="U23" s="119"/>
      <c r="V23" s="119"/>
      <c r="W23" s="119"/>
      <c r="X23" s="119"/>
      <c r="Y23" s="17"/>
      <c r="Z23" s="119" t="str">
        <f>MonthHeaders</f>
        <v>DECEMBER</v>
      </c>
      <c r="AA23" s="119"/>
      <c r="AB23" s="119"/>
      <c r="AC23" s="119"/>
      <c r="AD23" s="119"/>
      <c r="AE23" s="119"/>
      <c r="AF23" s="119"/>
    </row>
    <row r="24" spans="2:32" ht="18" customHeight="1">
      <c r="B24" s="34" t="str">
        <f t="array" ref="B24:H24">DayHeaders</f>
        <v>Mo</v>
      </c>
      <c r="C24" s="34" t="str">
        <v>Tu</v>
      </c>
      <c r="D24" s="34" t="str">
        <v>We</v>
      </c>
      <c r="E24" s="34" t="str">
        <v>Th</v>
      </c>
      <c r="F24" s="34" t="str">
        <v>Fr</v>
      </c>
      <c r="G24" s="34" t="str">
        <v>Sa</v>
      </c>
      <c r="H24" s="34" t="str">
        <v>Su</v>
      </c>
      <c r="I24" s="4"/>
      <c r="J24" s="4" t="str">
        <f t="array" ref="J24:P24">DayHeaders</f>
        <v>Mo</v>
      </c>
      <c r="K24" s="4" t="str">
        <v>Tu</v>
      </c>
      <c r="L24" s="4" t="str">
        <v>We</v>
      </c>
      <c r="M24" s="4" t="str">
        <v>Th</v>
      </c>
      <c r="N24" s="4" t="str">
        <v>Fr</v>
      </c>
      <c r="O24" s="4" t="str">
        <v>Sa</v>
      </c>
      <c r="P24" s="4" t="str">
        <v>Su</v>
      </c>
      <c r="Q24" s="4"/>
      <c r="R24" s="4" t="str">
        <f t="array" ref="R24:X24">DayHeaders</f>
        <v>Mo</v>
      </c>
      <c r="S24" s="4" t="str">
        <v>Tu</v>
      </c>
      <c r="T24" s="4" t="str">
        <v>We</v>
      </c>
      <c r="U24" s="4" t="str">
        <v>Th</v>
      </c>
      <c r="V24" s="4" t="str">
        <v>Fr</v>
      </c>
      <c r="W24" s="4" t="str">
        <v>Sa</v>
      </c>
      <c r="X24" s="4" t="str">
        <v>Su</v>
      </c>
      <c r="Y24" s="4"/>
      <c r="Z24" s="4" t="str">
        <f t="array" ref="Z24:AF24">DayHeaders</f>
        <v>Mo</v>
      </c>
      <c r="AA24" s="4" t="str">
        <v>Tu</v>
      </c>
      <c r="AB24" s="4" t="str">
        <v>We</v>
      </c>
      <c r="AC24" s="4" t="str">
        <v>Th</v>
      </c>
      <c r="AD24" s="4" t="str">
        <v>Fr</v>
      </c>
      <c r="AE24" s="4" t="str">
        <v>Sa</v>
      </c>
      <c r="AF24" s="4" t="str">
        <v>Su</v>
      </c>
    </row>
    <row r="25" spans="2:32" ht="18" customHeight="1">
      <c r="B25" s="30">
        <f t="array" ref="B25:H30">Ruj</f>
        <v>44438</v>
      </c>
      <c r="C25" s="30">
        <v>44439</v>
      </c>
      <c r="D25" s="75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5"/>
      <c r="J25" s="5">
        <f t="array" ref="J25:P30">Lis</f>
        <v>44466</v>
      </c>
      <c r="K25" s="5">
        <v>44467</v>
      </c>
      <c r="L25" s="45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99">
        <f t="array" ref="R25:X30">Stu</f>
        <v>44501</v>
      </c>
      <c r="S25" s="5">
        <v>44502</v>
      </c>
      <c r="T25" s="31">
        <v>44503</v>
      </c>
      <c r="U25" s="5">
        <v>44504</v>
      </c>
      <c r="V25" s="99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1">
        <v>44531</v>
      </c>
      <c r="AC25" s="5">
        <v>44532</v>
      </c>
      <c r="AD25" s="29">
        <v>44533</v>
      </c>
      <c r="AE25" s="5">
        <v>44534</v>
      </c>
      <c r="AF25" s="5">
        <v>44535</v>
      </c>
    </row>
    <row r="26" spans="2:32" ht="18" customHeight="1">
      <c r="B26" s="29">
        <v>44445</v>
      </c>
      <c r="C26" s="30">
        <v>44446</v>
      </c>
      <c r="D26" s="29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5">
        <v>44474</v>
      </c>
      <c r="L26" s="31">
        <v>44475</v>
      </c>
      <c r="M26" s="5">
        <v>44476</v>
      </c>
      <c r="N26" s="29">
        <v>44477</v>
      </c>
      <c r="O26" s="5">
        <v>44478</v>
      </c>
      <c r="P26" s="5">
        <v>44479</v>
      </c>
      <c r="Q26" s="5"/>
      <c r="R26" s="29">
        <v>44508</v>
      </c>
      <c r="S26" s="5">
        <v>44509</v>
      </c>
      <c r="T26" s="5">
        <v>44510</v>
      </c>
      <c r="U26" s="5">
        <v>44511</v>
      </c>
      <c r="V26" s="29">
        <v>44512</v>
      </c>
      <c r="W26" s="5">
        <v>44513</v>
      </c>
      <c r="X26" s="5">
        <v>44514</v>
      </c>
      <c r="Y26" s="5"/>
      <c r="Z26" s="29">
        <v>44536</v>
      </c>
      <c r="AA26" s="5">
        <v>44537</v>
      </c>
      <c r="AB26" s="30">
        <v>44538</v>
      </c>
      <c r="AC26" s="5">
        <v>44539</v>
      </c>
      <c r="AD26" s="29">
        <v>44540</v>
      </c>
      <c r="AE26" s="5">
        <v>44541</v>
      </c>
      <c r="AF26" s="5">
        <v>44542</v>
      </c>
    </row>
    <row r="27" spans="2:32" ht="18" customHeight="1">
      <c r="B27" s="29">
        <v>44452</v>
      </c>
      <c r="C27" s="30">
        <v>44453</v>
      </c>
      <c r="D27" s="31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5">
        <v>44481</v>
      </c>
      <c r="L27" s="30">
        <v>44482</v>
      </c>
      <c r="M27" s="5">
        <v>44483</v>
      </c>
      <c r="N27" s="29">
        <v>44484</v>
      </c>
      <c r="O27" s="5">
        <v>44485</v>
      </c>
      <c r="P27" s="5">
        <v>44486</v>
      </c>
      <c r="Q27" s="5"/>
      <c r="R27" s="29">
        <v>44515</v>
      </c>
      <c r="S27" s="5">
        <v>44516</v>
      </c>
      <c r="T27" s="31">
        <v>44517</v>
      </c>
      <c r="U27" s="5">
        <v>44518</v>
      </c>
      <c r="V27" s="29">
        <v>44519</v>
      </c>
      <c r="W27" s="5">
        <v>44520</v>
      </c>
      <c r="X27" s="5">
        <v>44521</v>
      </c>
      <c r="Y27" s="5"/>
      <c r="Z27" s="29">
        <v>44543</v>
      </c>
      <c r="AA27" s="5">
        <v>44544</v>
      </c>
      <c r="AB27" s="31">
        <v>44545</v>
      </c>
      <c r="AC27" s="5">
        <v>44546</v>
      </c>
      <c r="AD27" s="29">
        <v>44547</v>
      </c>
      <c r="AE27" s="5">
        <v>44548</v>
      </c>
      <c r="AF27" s="5">
        <v>44549</v>
      </c>
    </row>
    <row r="28" spans="2:32" ht="18" customHeight="1">
      <c r="B28" s="29">
        <v>44459</v>
      </c>
      <c r="C28" s="30">
        <v>44460</v>
      </c>
      <c r="D28" s="45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5">
        <v>44488</v>
      </c>
      <c r="L28" s="31">
        <v>44489</v>
      </c>
      <c r="M28" s="5">
        <v>44490</v>
      </c>
      <c r="N28" s="29">
        <v>44491</v>
      </c>
      <c r="O28" s="5">
        <v>44492</v>
      </c>
      <c r="P28" s="5">
        <v>44493</v>
      </c>
      <c r="Q28" s="5"/>
      <c r="R28" s="29">
        <v>44522</v>
      </c>
      <c r="S28" s="5">
        <v>44523</v>
      </c>
      <c r="T28" s="5">
        <v>44524</v>
      </c>
      <c r="U28" s="5">
        <v>44525</v>
      </c>
      <c r="V28" s="29">
        <v>44526</v>
      </c>
      <c r="W28" s="5">
        <v>44527</v>
      </c>
      <c r="X28" s="5">
        <v>44528</v>
      </c>
      <c r="Y28" s="5"/>
      <c r="Z28" s="29">
        <v>44550</v>
      </c>
      <c r="AA28" s="5">
        <v>44551</v>
      </c>
      <c r="AB28" s="30">
        <v>44552</v>
      </c>
      <c r="AC28" s="5">
        <v>44553</v>
      </c>
      <c r="AD28" s="29">
        <v>44554</v>
      </c>
      <c r="AE28" s="5">
        <v>44555</v>
      </c>
      <c r="AF28" s="5">
        <v>44556</v>
      </c>
    </row>
    <row r="29" spans="2:32" ht="18" customHeight="1">
      <c r="B29" s="29">
        <v>44466</v>
      </c>
      <c r="C29" s="30">
        <v>44467</v>
      </c>
      <c r="D29" s="31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5">
        <v>44495</v>
      </c>
      <c r="L29" s="30">
        <v>44496</v>
      </c>
      <c r="M29" s="5">
        <v>44497</v>
      </c>
      <c r="N29" s="29">
        <v>44498</v>
      </c>
      <c r="O29" s="5">
        <v>44499</v>
      </c>
      <c r="P29" s="5">
        <v>44500</v>
      </c>
      <c r="Q29" s="5"/>
      <c r="R29" s="29">
        <v>44529</v>
      </c>
      <c r="S29" s="5">
        <v>44530</v>
      </c>
      <c r="T29" s="30">
        <v>44531</v>
      </c>
      <c r="U29" s="5">
        <v>44532</v>
      </c>
      <c r="V29" s="30">
        <v>44533</v>
      </c>
      <c r="W29" s="5">
        <v>44534</v>
      </c>
      <c r="X29" s="5">
        <v>44535</v>
      </c>
      <c r="Y29" s="5"/>
      <c r="Z29" s="29">
        <v>44557</v>
      </c>
      <c r="AA29" s="5">
        <v>44558</v>
      </c>
      <c r="AB29" s="31">
        <v>44559</v>
      </c>
      <c r="AC29" s="5">
        <v>44560</v>
      </c>
      <c r="AD29" s="29">
        <v>44561</v>
      </c>
      <c r="AE29" s="5">
        <v>44562</v>
      </c>
      <c r="AF29" s="5">
        <v>44563</v>
      </c>
    </row>
    <row r="30" spans="2:32" ht="18" customHeight="1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5">
        <v>44501</v>
      </c>
      <c r="K30" s="5">
        <v>44502</v>
      </c>
      <c r="L30" s="5">
        <v>44503</v>
      </c>
      <c r="M30" s="5">
        <v>44504</v>
      </c>
      <c r="N30" s="5">
        <v>44505</v>
      </c>
      <c r="O30" s="5">
        <v>44506</v>
      </c>
      <c r="P30" s="5">
        <v>44507</v>
      </c>
      <c r="Q30" s="5"/>
      <c r="R30" s="45">
        <v>44536</v>
      </c>
      <c r="S30" s="5">
        <v>44537</v>
      </c>
      <c r="T30" s="5">
        <v>44538</v>
      </c>
      <c r="U30" s="5">
        <v>44539</v>
      </c>
      <c r="V30" s="5">
        <v>44540</v>
      </c>
      <c r="W30" s="5">
        <v>44541</v>
      </c>
      <c r="X30" s="5">
        <v>44542</v>
      </c>
      <c r="Y30" s="5"/>
      <c r="Z30" s="45">
        <v>44564</v>
      </c>
      <c r="AA30" s="5">
        <v>44565</v>
      </c>
      <c r="AB30" s="5">
        <v>44566</v>
      </c>
      <c r="AC30" s="5">
        <v>44567</v>
      </c>
      <c r="AD30" s="5">
        <v>44568</v>
      </c>
      <c r="AE30" s="5">
        <v>44569</v>
      </c>
      <c r="AF30" s="5">
        <v>44570</v>
      </c>
    </row>
  </sheetData>
  <mergeCells count="20"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B1:K1"/>
    <mergeCell ref="L1:P1"/>
    <mergeCell ref="R1:AF1"/>
    <mergeCell ref="B2:AF2"/>
    <mergeCell ref="B3:AF3"/>
  </mergeCells>
  <conditionalFormatting sqref="B9:I14">
    <cfRule type="expression" dxfId="143" priority="12">
      <formula>MONTH(B9)&lt;&gt;MONTH($B$11)</formula>
    </cfRule>
  </conditionalFormatting>
  <conditionalFormatting sqref="J9:Q14">
    <cfRule type="expression" dxfId="142" priority="11">
      <formula>MONTH(J9)&lt;&gt;MONTH($J$11)</formula>
    </cfRule>
  </conditionalFormatting>
  <conditionalFormatting sqref="R9:Y14">
    <cfRule type="expression" dxfId="141" priority="10">
      <formula>MONTH(R9)&lt;&gt;MONTH($R$11)</formula>
    </cfRule>
  </conditionalFormatting>
  <conditionalFormatting sqref="Z9:AF14">
    <cfRule type="expression" dxfId="140" priority="9">
      <formula>MONTH(Z9)&lt;&gt;MONTH($Z$11)</formula>
    </cfRule>
  </conditionalFormatting>
  <conditionalFormatting sqref="B17:I22">
    <cfRule type="expression" dxfId="139" priority="8">
      <formula>MONTH(B17)&lt;&gt;MONTH($B$19)</formula>
    </cfRule>
  </conditionalFormatting>
  <conditionalFormatting sqref="J17:Q22">
    <cfRule type="expression" dxfId="138" priority="7">
      <formula>MONTH(J17)&lt;&gt;MONTH($J$19)</formula>
    </cfRule>
  </conditionalFormatting>
  <conditionalFormatting sqref="R17:Y22">
    <cfRule type="expression" dxfId="137" priority="6">
      <formula>MONTH(R17)&lt;&gt;MONTH($R$19)</formula>
    </cfRule>
  </conditionalFormatting>
  <conditionalFormatting sqref="Z17:AF22">
    <cfRule type="expression" dxfId="136" priority="5">
      <formula>MONTH(Z17)&lt;&gt;MONTH($Z$19)</formula>
    </cfRule>
  </conditionalFormatting>
  <conditionalFormatting sqref="B25:I30">
    <cfRule type="expression" dxfId="135" priority="4">
      <formula>MONTH(B25)&lt;&gt;MONTH($B$27)</formula>
    </cfRule>
  </conditionalFormatting>
  <conditionalFormatting sqref="J25:Q30">
    <cfRule type="expression" dxfId="134" priority="3">
      <formula>MONTH(J25)&lt;&gt;MONTH($J$27)</formula>
    </cfRule>
  </conditionalFormatting>
  <conditionalFormatting sqref="R25:Y30">
    <cfRule type="expression" dxfId="133" priority="2">
      <formula>MONTH(R25)&lt;&gt;MONTH($R$27)</formula>
    </cfRule>
  </conditionalFormatting>
  <conditionalFormatting sqref="Z25:AF30">
    <cfRule type="expression" dxfId="13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M30"/>
  <sheetViews>
    <sheetView showGridLines="0" topLeftCell="A7" zoomScaleNormal="100" workbookViewId="0">
      <selection activeCell="T18" sqref="T18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3.6640625" style="2" customWidth="1"/>
    <col min="11" max="11" width="3.75" style="2" customWidth="1"/>
    <col min="12" max="16" width="3.75" style="2"/>
    <col min="17" max="17" width="4.08203125" style="2" customWidth="1"/>
    <col min="18" max="18" width="3.4140625" style="2" customWidth="1"/>
    <col min="19" max="25" width="3.75" style="2"/>
    <col min="26" max="26" width="4.25" style="2" customWidth="1"/>
    <col min="27" max="32" width="3.75" style="2"/>
    <col min="33" max="33" width="2.75" customWidth="1"/>
    <col min="34" max="34" width="3.75" customWidth="1"/>
  </cols>
  <sheetData>
    <row r="1" spans="1:35" ht="64.5" hidden="1" customHeight="1" thickTop="1">
      <c r="A1" s="6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18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5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5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5" ht="35.15" customHeight="1">
      <c r="A4" s="3"/>
      <c r="B4" s="129" t="s">
        <v>14</v>
      </c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</row>
    <row r="5" spans="1:35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29</v>
      </c>
      <c r="M6" s="123"/>
      <c r="N6" s="123"/>
      <c r="O6" s="123"/>
      <c r="P6" s="123"/>
      <c r="Q6" s="20"/>
      <c r="R6" s="8"/>
      <c r="S6" s="10"/>
      <c r="T6" s="124" t="s">
        <v>4</v>
      </c>
      <c r="U6" s="124"/>
      <c r="V6" s="124"/>
      <c r="W6" s="124"/>
      <c r="X6" s="124"/>
      <c r="Y6" s="21"/>
      <c r="Z6" s="8"/>
      <c r="AA6" s="8"/>
      <c r="AB6" s="8"/>
      <c r="AC6" s="8"/>
      <c r="AD6" s="8"/>
      <c r="AE6" s="8"/>
      <c r="AF6" s="8"/>
    </row>
    <row r="7" spans="1:35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17"/>
      <c r="J7" s="119" t="str">
        <f>MonthHeaders</f>
        <v>FEBRUARY</v>
      </c>
      <c r="K7" s="119"/>
      <c r="L7" s="119"/>
      <c r="M7" s="119"/>
      <c r="N7" s="119"/>
      <c r="O7" s="119"/>
      <c r="P7" s="119"/>
      <c r="Q7" s="17"/>
      <c r="R7" s="119" t="str">
        <f>MonthHeaders</f>
        <v>MARCH</v>
      </c>
      <c r="S7" s="119"/>
      <c r="T7" s="119"/>
      <c r="U7" s="119"/>
      <c r="V7" s="119"/>
      <c r="W7" s="119"/>
      <c r="X7" s="119"/>
      <c r="Y7" s="17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35" ht="18" customHeight="1">
      <c r="B8" s="4" t="str">
        <f t="array" ref="B8:H8">DayHeaders</f>
        <v>Mo</v>
      </c>
      <c r="C8" s="4" t="str">
        <v>Tu</v>
      </c>
      <c r="D8" s="4" t="str">
        <v>We</v>
      </c>
      <c r="E8" s="4" t="str">
        <v>Th</v>
      </c>
      <c r="F8" s="4" t="str">
        <v>Fr</v>
      </c>
      <c r="G8" s="4" t="str">
        <v>Sa</v>
      </c>
      <c r="H8" s="4" t="str">
        <v>Su</v>
      </c>
      <c r="I8" s="4"/>
      <c r="J8" s="4" t="str">
        <f t="array" ref="J8:P8">DayHeaders</f>
        <v>Mo</v>
      </c>
      <c r="K8" s="4" t="str">
        <v>Tu</v>
      </c>
      <c r="L8" s="4" t="str">
        <v>We</v>
      </c>
      <c r="M8" s="4" t="str">
        <v>Th</v>
      </c>
      <c r="N8" s="4" t="str">
        <v>Fr</v>
      </c>
      <c r="O8" s="4" t="str">
        <v>Sa</v>
      </c>
      <c r="P8" s="4" t="str">
        <v>Su</v>
      </c>
      <c r="Q8" s="4"/>
      <c r="R8" s="4" t="str">
        <f t="array" ref="R8:X8">DayHeaders</f>
        <v>Mo</v>
      </c>
      <c r="S8" s="4" t="str">
        <v>Tu</v>
      </c>
      <c r="T8" s="4" t="str">
        <v>We</v>
      </c>
      <c r="U8" s="4" t="str">
        <v>Th</v>
      </c>
      <c r="V8" s="4" t="str">
        <v>Fr</v>
      </c>
      <c r="W8" s="4" t="str">
        <v>Sa</v>
      </c>
      <c r="X8" s="4" t="str">
        <v>Su</v>
      </c>
      <c r="Y8" s="4"/>
      <c r="Z8" s="4" t="str">
        <f t="array" ref="Z8:AF8">DayHeaders</f>
        <v>Mo</v>
      </c>
      <c r="AA8" s="4" t="str">
        <v>Tu</v>
      </c>
      <c r="AB8" s="4" t="str">
        <v>We</v>
      </c>
      <c r="AC8" s="4" t="str">
        <v>Th</v>
      </c>
      <c r="AD8" s="4" t="str">
        <v>Fr</v>
      </c>
      <c r="AE8" s="4" t="str">
        <v>Sa</v>
      </c>
      <c r="AF8" s="4" t="str">
        <v>Su</v>
      </c>
    </row>
    <row r="9" spans="1:35" ht="18" customHeight="1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15">
        <v>44287</v>
      </c>
      <c r="AD9" s="49">
        <v>44288</v>
      </c>
      <c r="AE9" s="15">
        <v>44289</v>
      </c>
      <c r="AF9" s="15">
        <v>44290</v>
      </c>
    </row>
    <row r="10" spans="1:35" ht="18" customHeight="1">
      <c r="B10" s="49">
        <v>44200</v>
      </c>
      <c r="C10" s="15">
        <v>44201</v>
      </c>
      <c r="D10" s="15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50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50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50">
        <v>44293</v>
      </c>
      <c r="AC10" s="15">
        <v>44294</v>
      </c>
      <c r="AD10" s="49">
        <v>44295</v>
      </c>
      <c r="AE10" s="15">
        <v>44296</v>
      </c>
      <c r="AF10" s="15">
        <v>44297</v>
      </c>
    </row>
    <row r="11" spans="1:35" ht="18" customHeight="1">
      <c r="B11" s="49">
        <v>44207</v>
      </c>
      <c r="C11" s="15">
        <v>44208</v>
      </c>
      <c r="D11" s="50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15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15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15">
        <v>44300</v>
      </c>
      <c r="AC11" s="15">
        <v>44301</v>
      </c>
      <c r="AD11" s="49">
        <v>44302</v>
      </c>
      <c r="AE11" s="15">
        <v>44303</v>
      </c>
      <c r="AF11" s="15">
        <v>44304</v>
      </c>
    </row>
    <row r="12" spans="1:35" ht="18" customHeight="1">
      <c r="B12" s="49">
        <v>44214</v>
      </c>
      <c r="C12" s="15">
        <v>44215</v>
      </c>
      <c r="D12" s="15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50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50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50">
        <v>44307</v>
      </c>
      <c r="AC12" s="15">
        <v>44308</v>
      </c>
      <c r="AD12" s="49">
        <v>44309</v>
      </c>
      <c r="AE12" s="15">
        <v>44310</v>
      </c>
      <c r="AF12" s="15">
        <v>44311</v>
      </c>
    </row>
    <row r="13" spans="1:35" ht="18" customHeight="1">
      <c r="B13" s="49">
        <v>44221</v>
      </c>
      <c r="C13" s="15">
        <v>44222</v>
      </c>
      <c r="D13" s="50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15">
        <v>44256</v>
      </c>
      <c r="K13" s="15">
        <v>44257</v>
      </c>
      <c r="L13" s="15">
        <v>44258</v>
      </c>
      <c r="M13" s="15">
        <v>44259</v>
      </c>
      <c r="N13" s="15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15">
        <v>44286</v>
      </c>
      <c r="U13" s="15">
        <v>44287</v>
      </c>
      <c r="V13" s="15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15">
        <v>44314</v>
      </c>
      <c r="AC13" s="15">
        <v>44315</v>
      </c>
      <c r="AD13" s="49">
        <v>44316</v>
      </c>
      <c r="AE13" s="15">
        <v>44317</v>
      </c>
      <c r="AF13" s="15">
        <v>44318</v>
      </c>
    </row>
    <row r="14" spans="1:35" ht="18" customHeight="1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15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</row>
    <row r="15" spans="1:35" ht="31.5" customHeight="1">
      <c r="B15" s="127" t="str">
        <f>MonthHeaders</f>
        <v>MAY</v>
      </c>
      <c r="C15" s="127"/>
      <c r="D15" s="127"/>
      <c r="E15" s="127"/>
      <c r="F15" s="127"/>
      <c r="G15" s="127"/>
      <c r="H15" s="127"/>
      <c r="I15" s="35"/>
      <c r="J15" s="127" t="str">
        <f>MonthHeaders</f>
        <v>JUNE</v>
      </c>
      <c r="K15" s="127"/>
      <c r="L15" s="127"/>
      <c r="M15" s="127"/>
      <c r="N15" s="127"/>
      <c r="O15" s="127"/>
      <c r="P15" s="127"/>
      <c r="Q15" s="35"/>
      <c r="R15" s="127" t="str">
        <f>MonthHeaders</f>
        <v>JULY</v>
      </c>
      <c r="S15" s="127"/>
      <c r="T15" s="127"/>
      <c r="U15" s="127"/>
      <c r="V15" s="127"/>
      <c r="W15" s="127"/>
      <c r="X15" s="127"/>
      <c r="Y15" s="35"/>
      <c r="Z15" s="127" t="str">
        <f>MonthHeaders</f>
        <v>AUGUST</v>
      </c>
      <c r="AA15" s="127"/>
      <c r="AB15" s="127"/>
      <c r="AC15" s="127"/>
      <c r="AD15" s="127"/>
      <c r="AE15" s="127"/>
      <c r="AF15" s="127"/>
    </row>
    <row r="16" spans="1:35" ht="18" customHeight="1">
      <c r="B16" s="34" t="str">
        <f t="array" ref="B16:H16">DayHeaders</f>
        <v>Mo</v>
      </c>
      <c r="C16" s="34" t="str">
        <v>Tu</v>
      </c>
      <c r="D16" s="34" t="str">
        <v>We</v>
      </c>
      <c r="E16" s="34" t="str">
        <v>Th</v>
      </c>
      <c r="F16" s="34" t="str">
        <v>Fr</v>
      </c>
      <c r="G16" s="34" t="str">
        <v>Sa</v>
      </c>
      <c r="H16" s="34" t="str">
        <v>Su</v>
      </c>
      <c r="I16" s="34"/>
      <c r="J16" s="34" t="str">
        <f t="array" ref="J16:P16">DayHeaders</f>
        <v>Mo</v>
      </c>
      <c r="K16" s="34" t="str">
        <v>Tu</v>
      </c>
      <c r="L16" s="34" t="str">
        <v>We</v>
      </c>
      <c r="M16" s="34" t="str">
        <v>Th</v>
      </c>
      <c r="N16" s="34" t="str">
        <v>Fr</v>
      </c>
      <c r="O16" s="34" t="str">
        <v>Sa</v>
      </c>
      <c r="P16" s="34" t="str">
        <v>Su</v>
      </c>
      <c r="Q16" s="34"/>
      <c r="R16" s="34" t="str">
        <f t="array" ref="R16:X16">DayHeaders</f>
        <v>Mo</v>
      </c>
      <c r="S16" s="34" t="str">
        <v>Tu</v>
      </c>
      <c r="T16" s="34" t="str">
        <v>We</v>
      </c>
      <c r="U16" s="34" t="str">
        <v>Th</v>
      </c>
      <c r="V16" s="34" t="str">
        <v>Fr</v>
      </c>
      <c r="W16" s="34" t="str">
        <v>Sa</v>
      </c>
      <c r="X16" s="34" t="str">
        <v>Su</v>
      </c>
      <c r="Y16" s="34"/>
      <c r="Z16" s="34" t="str">
        <f t="array" ref="Z16:AF16">DayHeaders</f>
        <v>Mo</v>
      </c>
      <c r="AA16" s="34" t="str">
        <v>Tu</v>
      </c>
      <c r="AB16" s="34" t="str">
        <v>We</v>
      </c>
      <c r="AC16" s="34" t="str">
        <v>Th</v>
      </c>
      <c r="AD16" s="34" t="str">
        <v>Fr</v>
      </c>
      <c r="AE16" s="34" t="str">
        <v>Sa</v>
      </c>
      <c r="AF16" s="34" t="str">
        <v>Su</v>
      </c>
    </row>
    <row r="17" spans="2:39" ht="18" customHeight="1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46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59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9" ht="18" customHeight="1">
      <c r="B18" s="49">
        <v>44319</v>
      </c>
      <c r="C18" s="14">
        <v>44320</v>
      </c>
      <c r="D18" s="46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14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59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43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9" ht="18" customHeight="1">
      <c r="B19" s="49">
        <v>44326</v>
      </c>
      <c r="C19" s="14">
        <v>44327</v>
      </c>
      <c r="D19" s="14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46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6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6">
        <v>44419</v>
      </c>
      <c r="AC19" s="14">
        <v>44420</v>
      </c>
      <c r="AD19" s="43">
        <v>44421</v>
      </c>
      <c r="AE19" s="14">
        <v>44422</v>
      </c>
      <c r="AF19" s="14">
        <v>44423</v>
      </c>
      <c r="AM19" s="51"/>
    </row>
    <row r="20" spans="2:39" ht="18" customHeight="1">
      <c r="B20" s="49">
        <v>44333</v>
      </c>
      <c r="C20" s="14">
        <v>44334</v>
      </c>
      <c r="D20" s="46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14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100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43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9" ht="18" customHeight="1">
      <c r="B21" s="49">
        <v>44340</v>
      </c>
      <c r="C21" s="14">
        <v>44341</v>
      </c>
      <c r="D21" s="14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46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6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6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9" ht="18" customHeight="1">
      <c r="B22" s="43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9" ht="31.5" customHeight="1">
      <c r="B23" s="119" t="str">
        <f>MonthHeaders</f>
        <v>SEPTEMBER</v>
      </c>
      <c r="C23" s="119"/>
      <c r="D23" s="119"/>
      <c r="E23" s="119"/>
      <c r="F23" s="119"/>
      <c r="G23" s="119"/>
      <c r="H23" s="119"/>
      <c r="I23" s="17"/>
      <c r="J23" s="119" t="str">
        <f>MonthHeaders</f>
        <v>OCTOBER</v>
      </c>
      <c r="K23" s="119"/>
      <c r="L23" s="119"/>
      <c r="M23" s="119"/>
      <c r="N23" s="119"/>
      <c r="O23" s="119"/>
      <c r="P23" s="119"/>
      <c r="Q23" s="17"/>
      <c r="R23" s="119" t="str">
        <f>MonthHeaders</f>
        <v>NOVEMBER</v>
      </c>
      <c r="S23" s="119"/>
      <c r="T23" s="119"/>
      <c r="U23" s="119"/>
      <c r="V23" s="119"/>
      <c r="W23" s="119"/>
      <c r="X23" s="119"/>
      <c r="Y23" s="17"/>
      <c r="Z23" s="119" t="str">
        <f>MonthHeaders</f>
        <v>DECEMBER</v>
      </c>
      <c r="AA23" s="119"/>
      <c r="AB23" s="119"/>
      <c r="AC23" s="119"/>
      <c r="AD23" s="119"/>
      <c r="AE23" s="119"/>
      <c r="AF23" s="119"/>
    </row>
    <row r="24" spans="2:39" ht="18" customHeight="1">
      <c r="B24" s="4" t="str">
        <f t="array" ref="B24:H24">DayHeaders</f>
        <v>Mo</v>
      </c>
      <c r="C24" s="4" t="str">
        <v>Tu</v>
      </c>
      <c r="D24" s="4" t="str">
        <v>We</v>
      </c>
      <c r="E24" s="4" t="str">
        <v>Th</v>
      </c>
      <c r="F24" s="4" t="str">
        <v>Fr</v>
      </c>
      <c r="G24" s="4" t="str">
        <v>Sa</v>
      </c>
      <c r="H24" s="4" t="str">
        <v>Su</v>
      </c>
      <c r="I24" s="4"/>
      <c r="J24" s="4" t="str">
        <f t="array" ref="J24:P24">DayHeaders</f>
        <v>Mo</v>
      </c>
      <c r="K24" s="4" t="str">
        <v>Tu</v>
      </c>
      <c r="L24" s="4" t="str">
        <v>We</v>
      </c>
      <c r="M24" s="4" t="str">
        <v>Th</v>
      </c>
      <c r="N24" s="4" t="str">
        <v>Fr</v>
      </c>
      <c r="O24" s="4" t="str">
        <v>Sa</v>
      </c>
      <c r="P24" s="4" t="str">
        <v>Su</v>
      </c>
      <c r="Q24" s="4"/>
      <c r="R24" s="4" t="str">
        <f t="array" ref="R24:X24">DayHeaders</f>
        <v>Mo</v>
      </c>
      <c r="S24" s="4" t="str">
        <v>Tu</v>
      </c>
      <c r="T24" s="4" t="str">
        <v>We</v>
      </c>
      <c r="U24" s="4" t="str">
        <v>Th</v>
      </c>
      <c r="V24" s="4" t="str">
        <v>Fr</v>
      </c>
      <c r="W24" s="4" t="str">
        <v>Sa</v>
      </c>
      <c r="X24" s="4" t="str">
        <v>Su</v>
      </c>
      <c r="Y24" s="4"/>
      <c r="Z24" s="4" t="str">
        <f t="array" ref="Z24:AF24">DayHeaders</f>
        <v>Mo</v>
      </c>
      <c r="AA24" s="4" t="str">
        <v>Tu</v>
      </c>
      <c r="AB24" s="4" t="str">
        <v>We</v>
      </c>
      <c r="AC24" s="4" t="str">
        <v>Th</v>
      </c>
      <c r="AD24" s="4" t="str">
        <v>Fr</v>
      </c>
      <c r="AE24" s="4" t="str">
        <v>Sa</v>
      </c>
      <c r="AF24" s="4" t="str">
        <v>Su</v>
      </c>
    </row>
    <row r="25" spans="2:39" ht="18" customHeight="1">
      <c r="B25" s="30">
        <f t="array" ref="B25:H30">Ruj</f>
        <v>44438</v>
      </c>
      <c r="C25" s="30">
        <v>44439</v>
      </c>
      <c r="D25" s="29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5"/>
      <c r="J25" s="5">
        <f t="array" ref="J25:P30">Lis</f>
        <v>44466</v>
      </c>
      <c r="K25" s="5">
        <v>44467</v>
      </c>
      <c r="L25" s="30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31">
        <v>44503</v>
      </c>
      <c r="U25" s="5">
        <v>44504</v>
      </c>
      <c r="V25" s="99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1">
        <v>44531</v>
      </c>
      <c r="AC25" s="5">
        <v>44532</v>
      </c>
      <c r="AD25" s="29">
        <v>44533</v>
      </c>
      <c r="AE25" s="5">
        <v>44534</v>
      </c>
      <c r="AF25" s="5">
        <v>44535</v>
      </c>
    </row>
    <row r="26" spans="2:39" ht="18" customHeight="1">
      <c r="B26" s="29">
        <v>44445</v>
      </c>
      <c r="C26" s="30">
        <v>44446</v>
      </c>
      <c r="D26" s="31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45">
        <v>44474</v>
      </c>
      <c r="L26" s="31">
        <v>44475</v>
      </c>
      <c r="M26" s="45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45">
        <v>44510</v>
      </c>
      <c r="U26" s="45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45">
        <v>44538</v>
      </c>
      <c r="AC26" s="45">
        <v>44539</v>
      </c>
      <c r="AD26" s="29">
        <v>44540</v>
      </c>
      <c r="AE26" s="45">
        <v>44541</v>
      </c>
      <c r="AF26" s="45">
        <v>44542</v>
      </c>
    </row>
    <row r="27" spans="2:39" ht="18" customHeight="1">
      <c r="B27" s="29">
        <v>44452</v>
      </c>
      <c r="C27" s="30">
        <v>44453</v>
      </c>
      <c r="D27" s="29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45">
        <v>44481</v>
      </c>
      <c r="L27" s="45">
        <v>44482</v>
      </c>
      <c r="M27" s="45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31">
        <v>44517</v>
      </c>
      <c r="U27" s="45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31">
        <v>44545</v>
      </c>
      <c r="AC27" s="45">
        <v>44546</v>
      </c>
      <c r="AD27" s="29">
        <v>44547</v>
      </c>
      <c r="AE27" s="45">
        <v>44548</v>
      </c>
      <c r="AF27" s="45">
        <v>44549</v>
      </c>
    </row>
    <row r="28" spans="2:39" ht="18" customHeight="1">
      <c r="B28" s="29">
        <v>44459</v>
      </c>
      <c r="C28" s="30">
        <v>44460</v>
      </c>
      <c r="D28" s="31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45">
        <v>44488</v>
      </c>
      <c r="L28" s="31">
        <v>44489</v>
      </c>
      <c r="M28" s="45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45">
        <v>44524</v>
      </c>
      <c r="U28" s="45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45">
        <v>44552</v>
      </c>
      <c r="AC28" s="45">
        <v>44553</v>
      </c>
      <c r="AD28" s="29">
        <v>44554</v>
      </c>
      <c r="AE28" s="45">
        <v>44555</v>
      </c>
      <c r="AF28" s="45">
        <v>44556</v>
      </c>
    </row>
    <row r="29" spans="2:39" ht="18" customHeight="1">
      <c r="B29" s="29">
        <v>44466</v>
      </c>
      <c r="C29" s="30">
        <v>44467</v>
      </c>
      <c r="D29" s="45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45">
        <v>44495</v>
      </c>
      <c r="L29" s="45">
        <v>44496</v>
      </c>
      <c r="M29" s="45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31">
        <v>44559</v>
      </c>
      <c r="AC29" s="45">
        <v>44560</v>
      </c>
      <c r="AD29" s="29">
        <v>44561</v>
      </c>
      <c r="AE29" s="45">
        <v>44562</v>
      </c>
      <c r="AF29" s="45">
        <v>44563</v>
      </c>
    </row>
    <row r="30" spans="2:39" ht="18" customHeight="1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</row>
  </sheetData>
  <mergeCells count="20"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B1:K1"/>
    <mergeCell ref="L1:P1"/>
    <mergeCell ref="R1:AF1"/>
    <mergeCell ref="B2:AF2"/>
    <mergeCell ref="B3:AF3"/>
  </mergeCells>
  <conditionalFormatting sqref="B9:I14">
    <cfRule type="expression" dxfId="131" priority="12">
      <formula>MONTH(B9)&lt;&gt;MONTH($B$11)</formula>
    </cfRule>
  </conditionalFormatting>
  <conditionalFormatting sqref="J9:Q14">
    <cfRule type="expression" dxfId="130" priority="11">
      <formula>MONTH(J9)&lt;&gt;MONTH($J$11)</formula>
    </cfRule>
  </conditionalFormatting>
  <conditionalFormatting sqref="R9:Y14">
    <cfRule type="expression" dxfId="129" priority="10">
      <formula>MONTH(R9)&lt;&gt;MONTH($R$11)</formula>
    </cfRule>
  </conditionalFormatting>
  <conditionalFormatting sqref="Z9:AF14">
    <cfRule type="expression" dxfId="128" priority="9">
      <formula>MONTH(Z9)&lt;&gt;MONTH($Z$11)</formula>
    </cfRule>
  </conditionalFormatting>
  <conditionalFormatting sqref="B17:I22">
    <cfRule type="expression" dxfId="127" priority="8">
      <formula>MONTH(B17)&lt;&gt;MONTH($B$19)</formula>
    </cfRule>
  </conditionalFormatting>
  <conditionalFormatting sqref="J17:Q22">
    <cfRule type="expression" dxfId="126" priority="7">
      <formula>MONTH(J17)&lt;&gt;MONTH($J$19)</formula>
    </cfRule>
  </conditionalFormatting>
  <conditionalFormatting sqref="R17:Y22">
    <cfRule type="expression" dxfId="125" priority="6">
      <formula>MONTH(R17)&lt;&gt;MONTH($R$19)</formula>
    </cfRule>
  </conditionalFormatting>
  <conditionalFormatting sqref="Z17:AF22">
    <cfRule type="expression" dxfId="124" priority="5">
      <formula>MONTH(Z17)&lt;&gt;MONTH($Z$19)</formula>
    </cfRule>
  </conditionalFormatting>
  <conditionalFormatting sqref="B25:I30">
    <cfRule type="expression" dxfId="123" priority="4">
      <formula>MONTH(B25)&lt;&gt;MONTH($B$27)</formula>
    </cfRule>
  </conditionalFormatting>
  <conditionalFormatting sqref="J25:Q30">
    <cfRule type="expression" dxfId="122" priority="3">
      <formula>MONTH(J25)&lt;&gt;MONTH($J$27)</formula>
    </cfRule>
  </conditionalFormatting>
  <conditionalFormatting sqref="R25:Y30">
    <cfRule type="expression" dxfId="121" priority="2">
      <formula>MONTH(R25)&lt;&gt;MONTH($R$27)</formula>
    </cfRule>
  </conditionalFormatting>
  <conditionalFormatting sqref="Z25:AF30">
    <cfRule type="expression" dxfId="12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U ovu ćeliju unesite godinu. Kalendarski se datumi automatski ažuriraju u ćelijama od B3 do AC26" sqref="B2:AF2 B3 B5:B6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G30"/>
  <sheetViews>
    <sheetView showGridLines="0" topLeftCell="A8" zoomScaleNormal="100" workbookViewId="0">
      <selection activeCell="AC37" sqref="AC37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4.4140625" style="2" customWidth="1"/>
    <col min="11" max="11" width="3.75" style="2" customWidth="1"/>
    <col min="12" max="15" width="3.75" style="2"/>
    <col min="16" max="16" width="3.75" style="2" customWidth="1"/>
    <col min="17" max="17" width="5.33203125" style="2" customWidth="1"/>
    <col min="18" max="18" width="3.75" style="2" customWidth="1"/>
    <col min="19" max="24" width="3.75" style="2"/>
    <col min="25" max="25" width="5.6640625" style="2" customWidth="1"/>
    <col min="26" max="26" width="3.6640625" style="2" customWidth="1"/>
    <col min="27" max="32" width="3.75" style="2"/>
    <col min="33" max="33" width="2.75" customWidth="1"/>
    <col min="34" max="34" width="3.75" customWidth="1"/>
  </cols>
  <sheetData>
    <row r="1" spans="1:33" ht="64.5" hidden="1" customHeight="1" thickTop="1">
      <c r="A1" s="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26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3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3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3" ht="35.15" customHeight="1">
      <c r="A4" s="3"/>
      <c r="B4" s="12"/>
      <c r="C4" s="12"/>
      <c r="D4" s="130" t="s">
        <v>16</v>
      </c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2"/>
    </row>
    <row r="5" spans="1:33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17</v>
      </c>
      <c r="M6" s="123"/>
      <c r="N6" s="123"/>
      <c r="O6" s="123"/>
      <c r="P6" s="123"/>
      <c r="Q6" s="27"/>
      <c r="R6" s="8"/>
      <c r="S6" s="10"/>
      <c r="T6" s="124" t="s">
        <v>18</v>
      </c>
      <c r="U6" s="124"/>
      <c r="V6" s="124"/>
      <c r="W6" s="124"/>
      <c r="X6" s="124"/>
      <c r="Y6" s="28"/>
      <c r="Z6" s="8"/>
      <c r="AA6" s="8"/>
      <c r="AB6" s="8"/>
      <c r="AC6" s="8"/>
      <c r="AD6" s="8"/>
      <c r="AE6" s="8"/>
      <c r="AF6" s="8"/>
    </row>
    <row r="7" spans="1:33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25"/>
      <c r="J7" s="119" t="str">
        <f>MonthHeaders</f>
        <v>FEBRUARY</v>
      </c>
      <c r="K7" s="119"/>
      <c r="L7" s="119"/>
      <c r="M7" s="119"/>
      <c r="N7" s="119"/>
      <c r="O7" s="119"/>
      <c r="P7" s="119"/>
      <c r="Q7" s="25"/>
      <c r="R7" s="119" t="str">
        <f>MonthHeaders</f>
        <v>MARCH</v>
      </c>
      <c r="S7" s="119"/>
      <c r="T7" s="119"/>
      <c r="U7" s="119"/>
      <c r="V7" s="119"/>
      <c r="W7" s="119"/>
      <c r="X7" s="119"/>
      <c r="Y7" s="25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33" ht="18" customHeight="1">
      <c r="B8" s="4" t="str">
        <f t="array" ref="B8:H8">DayHeaders</f>
        <v>Mo</v>
      </c>
      <c r="C8" s="4" t="str">
        <v>Tu</v>
      </c>
      <c r="D8" s="4" t="str">
        <v>We</v>
      </c>
      <c r="E8" s="4" t="str">
        <v>Th</v>
      </c>
      <c r="F8" s="4" t="str">
        <v>Fr</v>
      </c>
      <c r="G8" s="4" t="str">
        <v>Sa</v>
      </c>
      <c r="H8" s="4" t="str">
        <v>Su</v>
      </c>
      <c r="I8" s="4"/>
      <c r="J8" s="4" t="str">
        <f t="array" ref="J8:P8">DayHeaders</f>
        <v>Mo</v>
      </c>
      <c r="K8" s="4" t="str">
        <v>Tu</v>
      </c>
      <c r="L8" s="4" t="str">
        <v>We</v>
      </c>
      <c r="M8" s="4" t="str">
        <v>Th</v>
      </c>
      <c r="N8" s="4" t="str">
        <v>Fr</v>
      </c>
      <c r="O8" s="4" t="str">
        <v>Sa</v>
      </c>
      <c r="P8" s="4" t="str">
        <v>Su</v>
      </c>
      <c r="Q8" s="4"/>
      <c r="R8" s="4" t="str">
        <f t="array" ref="R8:X8">DayHeaders</f>
        <v>Mo</v>
      </c>
      <c r="S8" s="4" t="str">
        <v>Tu</v>
      </c>
      <c r="T8" s="4" t="str">
        <v>We</v>
      </c>
      <c r="U8" s="4" t="str">
        <v>Th</v>
      </c>
      <c r="V8" s="4" t="str">
        <v>Fr</v>
      </c>
      <c r="W8" s="4" t="str">
        <v>Sa</v>
      </c>
      <c r="X8" s="4" t="str">
        <v>Su</v>
      </c>
      <c r="Y8" s="4"/>
      <c r="Z8" s="4" t="str">
        <f t="array" ref="Z8:AF8">DayHeaders</f>
        <v>Mo</v>
      </c>
      <c r="AA8" s="4" t="str">
        <v>Tu</v>
      </c>
      <c r="AB8" s="4" t="str">
        <v>We</v>
      </c>
      <c r="AC8" s="4" t="str">
        <v>Th</v>
      </c>
      <c r="AD8" s="4" t="str">
        <v>Fr</v>
      </c>
      <c r="AE8" s="4" t="str">
        <v>Sa</v>
      </c>
      <c r="AF8" s="4" t="str">
        <v>Su</v>
      </c>
    </row>
    <row r="9" spans="1:33" ht="18" customHeight="1">
      <c r="B9" s="15">
        <f t="array" ref="B9:H14">Sij</f>
        <v>44193</v>
      </c>
      <c r="C9" s="15">
        <v>44194</v>
      </c>
      <c r="D9" s="15">
        <v>44195</v>
      </c>
      <c r="E9" s="91">
        <v>44196</v>
      </c>
      <c r="F9" s="15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49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49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49">
        <v>44287</v>
      </c>
      <c r="AD9" s="53">
        <v>44288</v>
      </c>
      <c r="AE9" s="15">
        <v>44289</v>
      </c>
      <c r="AF9" s="15">
        <v>44290</v>
      </c>
      <c r="AG9" s="16"/>
    </row>
    <row r="10" spans="1:33" ht="18" customHeight="1">
      <c r="B10" s="15">
        <v>44200</v>
      </c>
      <c r="C10" s="15">
        <v>44201</v>
      </c>
      <c r="D10" s="15">
        <v>44202</v>
      </c>
      <c r="E10" s="49">
        <v>44203</v>
      </c>
      <c r="F10" s="15">
        <v>44204</v>
      </c>
      <c r="G10" s="15">
        <v>44205</v>
      </c>
      <c r="H10" s="15">
        <v>44206</v>
      </c>
      <c r="I10" s="15"/>
      <c r="J10" s="15">
        <v>44235</v>
      </c>
      <c r="K10" s="15">
        <v>44236</v>
      </c>
      <c r="L10" s="15">
        <v>44237</v>
      </c>
      <c r="M10" s="50">
        <v>44238</v>
      </c>
      <c r="N10" s="15">
        <v>44239</v>
      </c>
      <c r="O10" s="15">
        <v>44240</v>
      </c>
      <c r="P10" s="15">
        <v>44241</v>
      </c>
      <c r="Q10" s="15"/>
      <c r="R10" s="15">
        <v>44263</v>
      </c>
      <c r="S10" s="15">
        <v>44264</v>
      </c>
      <c r="T10" s="15">
        <v>44265</v>
      </c>
      <c r="U10" s="50">
        <v>44266</v>
      </c>
      <c r="V10" s="15">
        <v>44267</v>
      </c>
      <c r="W10" s="15">
        <v>44268</v>
      </c>
      <c r="X10" s="15">
        <v>44269</v>
      </c>
      <c r="Y10" s="15"/>
      <c r="Z10" s="15">
        <v>44291</v>
      </c>
      <c r="AA10" s="15">
        <v>44292</v>
      </c>
      <c r="AB10" s="15">
        <v>44293</v>
      </c>
      <c r="AC10" s="92">
        <v>44294</v>
      </c>
      <c r="AD10" s="53">
        <v>44295</v>
      </c>
      <c r="AE10" s="15">
        <v>44296</v>
      </c>
      <c r="AF10" s="15">
        <v>44297</v>
      </c>
      <c r="AG10" s="16"/>
    </row>
    <row r="11" spans="1:33" ht="18" customHeight="1">
      <c r="B11" s="15">
        <v>44207</v>
      </c>
      <c r="C11" s="15">
        <v>44208</v>
      </c>
      <c r="D11" s="15">
        <v>44209</v>
      </c>
      <c r="E11" s="55">
        <v>44210</v>
      </c>
      <c r="F11" s="15">
        <v>44211</v>
      </c>
      <c r="G11" s="15">
        <v>44212</v>
      </c>
      <c r="H11" s="15">
        <v>44213</v>
      </c>
      <c r="I11" s="15"/>
      <c r="J11" s="15">
        <v>44242</v>
      </c>
      <c r="K11" s="15">
        <v>44243</v>
      </c>
      <c r="L11" s="15">
        <v>44244</v>
      </c>
      <c r="M11" s="96">
        <v>44245</v>
      </c>
      <c r="N11" s="15">
        <v>44246</v>
      </c>
      <c r="O11" s="15">
        <v>44247</v>
      </c>
      <c r="P11" s="15">
        <v>44248</v>
      </c>
      <c r="Q11" s="15"/>
      <c r="R11" s="15">
        <v>44270</v>
      </c>
      <c r="S11" s="15">
        <v>44271</v>
      </c>
      <c r="T11" s="15">
        <v>44272</v>
      </c>
      <c r="U11" s="96">
        <v>44273</v>
      </c>
      <c r="V11" s="15">
        <v>44274</v>
      </c>
      <c r="W11" s="15">
        <v>44275</v>
      </c>
      <c r="X11" s="15">
        <v>44276</v>
      </c>
      <c r="Y11" s="15"/>
      <c r="Z11" s="15">
        <v>44298</v>
      </c>
      <c r="AA11" s="15">
        <v>44299</v>
      </c>
      <c r="AB11" s="15">
        <v>44300</v>
      </c>
      <c r="AC11" s="49">
        <v>44301</v>
      </c>
      <c r="AD11" s="53">
        <v>44302</v>
      </c>
      <c r="AE11" s="15">
        <v>44303</v>
      </c>
      <c r="AF11" s="15">
        <v>44304</v>
      </c>
      <c r="AG11" s="16"/>
    </row>
    <row r="12" spans="1:33" ht="18" customHeight="1">
      <c r="B12" s="15">
        <v>44214</v>
      </c>
      <c r="C12" s="15">
        <v>44215</v>
      </c>
      <c r="D12" s="15">
        <v>44216</v>
      </c>
      <c r="E12" s="49">
        <v>44217</v>
      </c>
      <c r="F12" s="15">
        <v>44218</v>
      </c>
      <c r="G12" s="15">
        <v>44219</v>
      </c>
      <c r="H12" s="15">
        <v>44220</v>
      </c>
      <c r="I12" s="15"/>
      <c r="J12" s="15">
        <v>44249</v>
      </c>
      <c r="K12" s="15">
        <v>44250</v>
      </c>
      <c r="L12" s="15">
        <v>44251</v>
      </c>
      <c r="M12" s="50">
        <v>44252</v>
      </c>
      <c r="N12" s="15">
        <v>44253</v>
      </c>
      <c r="O12" s="15">
        <v>44254</v>
      </c>
      <c r="P12" s="15">
        <v>44255</v>
      </c>
      <c r="Q12" s="15"/>
      <c r="R12" s="15">
        <v>44277</v>
      </c>
      <c r="S12" s="15">
        <v>44278</v>
      </c>
      <c r="T12" s="15">
        <v>44279</v>
      </c>
      <c r="U12" s="50">
        <v>44280</v>
      </c>
      <c r="V12" s="15">
        <v>44281</v>
      </c>
      <c r="W12" s="15">
        <v>44282</v>
      </c>
      <c r="X12" s="15">
        <v>44283</v>
      </c>
      <c r="Y12" s="15"/>
      <c r="Z12" s="15">
        <v>44305</v>
      </c>
      <c r="AA12" s="15">
        <v>44306</v>
      </c>
      <c r="AB12" s="15">
        <v>44307</v>
      </c>
      <c r="AC12" s="92">
        <v>44308</v>
      </c>
      <c r="AD12" s="53">
        <v>44309</v>
      </c>
      <c r="AE12" s="15">
        <v>44310</v>
      </c>
      <c r="AF12" s="15">
        <v>44311</v>
      </c>
      <c r="AG12" s="16"/>
    </row>
    <row r="13" spans="1:33" ht="18" customHeight="1">
      <c r="B13" s="15">
        <v>44221</v>
      </c>
      <c r="C13" s="15">
        <v>44222</v>
      </c>
      <c r="D13" s="15">
        <v>44223</v>
      </c>
      <c r="E13" s="55">
        <v>44224</v>
      </c>
      <c r="F13" s="15">
        <v>44225</v>
      </c>
      <c r="G13" s="15">
        <v>44226</v>
      </c>
      <c r="H13" s="15">
        <v>44227</v>
      </c>
      <c r="I13" s="15"/>
      <c r="J13" s="15">
        <v>44256</v>
      </c>
      <c r="K13" s="15">
        <v>44257</v>
      </c>
      <c r="L13" s="15">
        <v>44258</v>
      </c>
      <c r="M13" s="91">
        <v>44259</v>
      </c>
      <c r="N13" s="15">
        <v>44260</v>
      </c>
      <c r="O13" s="15">
        <v>44261</v>
      </c>
      <c r="P13" s="15">
        <v>44262</v>
      </c>
      <c r="Q13" s="15"/>
      <c r="R13" s="15">
        <v>44284</v>
      </c>
      <c r="S13" s="15">
        <v>44285</v>
      </c>
      <c r="T13" s="15">
        <v>44286</v>
      </c>
      <c r="U13" s="91">
        <v>44287</v>
      </c>
      <c r="V13" s="15">
        <v>44288</v>
      </c>
      <c r="W13" s="15">
        <v>44289</v>
      </c>
      <c r="X13" s="15">
        <v>44290</v>
      </c>
      <c r="Y13" s="15"/>
      <c r="Z13" s="15">
        <v>44312</v>
      </c>
      <c r="AA13" s="15">
        <v>44313</v>
      </c>
      <c r="AB13" s="15">
        <v>44314</v>
      </c>
      <c r="AC13" s="49">
        <v>44315</v>
      </c>
      <c r="AD13" s="53">
        <v>44316</v>
      </c>
      <c r="AE13" s="15">
        <v>44317</v>
      </c>
      <c r="AF13" s="15">
        <v>44318</v>
      </c>
      <c r="AG13" s="16"/>
    </row>
    <row r="14" spans="1:33" ht="18" customHeight="1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53">
        <v>44266</v>
      </c>
      <c r="N14" s="15">
        <v>44267</v>
      </c>
      <c r="O14" s="15">
        <v>44268</v>
      </c>
      <c r="P14" s="15">
        <v>44269</v>
      </c>
      <c r="Q14" s="15"/>
      <c r="R14" s="15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>
      <c r="B15" s="127" t="str">
        <f>MonthHeaders</f>
        <v>MAY</v>
      </c>
      <c r="C15" s="127"/>
      <c r="D15" s="127"/>
      <c r="E15" s="127"/>
      <c r="F15" s="127"/>
      <c r="G15" s="127"/>
      <c r="H15" s="127"/>
      <c r="I15" s="35"/>
      <c r="J15" s="127" t="str">
        <f>MonthHeaders</f>
        <v>JUNE</v>
      </c>
      <c r="K15" s="127"/>
      <c r="L15" s="127"/>
      <c r="M15" s="127"/>
      <c r="N15" s="127"/>
      <c r="O15" s="127"/>
      <c r="P15" s="127"/>
      <c r="Q15" s="35"/>
      <c r="R15" s="127" t="str">
        <f>MonthHeaders</f>
        <v>JULY</v>
      </c>
      <c r="S15" s="127"/>
      <c r="T15" s="127"/>
      <c r="U15" s="127"/>
      <c r="V15" s="127"/>
      <c r="W15" s="127"/>
      <c r="X15" s="127"/>
      <c r="Y15" s="35"/>
      <c r="Z15" s="127" t="str">
        <f>MonthHeaders</f>
        <v>AUGUST</v>
      </c>
      <c r="AA15" s="127"/>
      <c r="AB15" s="127"/>
      <c r="AC15" s="127"/>
      <c r="AD15" s="127"/>
      <c r="AE15" s="127"/>
      <c r="AF15" s="127"/>
    </row>
    <row r="16" spans="1:33" ht="18" customHeight="1">
      <c r="B16" s="34" t="str">
        <f t="array" ref="B16:H16">DayHeaders</f>
        <v>Mo</v>
      </c>
      <c r="C16" s="34" t="str">
        <v>Tu</v>
      </c>
      <c r="D16" s="34" t="str">
        <v>We</v>
      </c>
      <c r="E16" s="34" t="str">
        <v>Th</v>
      </c>
      <c r="F16" s="34" t="str">
        <v>Fr</v>
      </c>
      <c r="G16" s="34" t="str">
        <v>Sa</v>
      </c>
      <c r="H16" s="34" t="str">
        <v>Su</v>
      </c>
      <c r="I16" s="34"/>
      <c r="J16" s="34" t="str">
        <f t="array" ref="J16:P16">DayHeaders</f>
        <v>Mo</v>
      </c>
      <c r="K16" s="34" t="str">
        <v>Tu</v>
      </c>
      <c r="L16" s="34" t="str">
        <v>We</v>
      </c>
      <c r="M16" s="34" t="str">
        <v>Th</v>
      </c>
      <c r="N16" s="34" t="str">
        <v>Fr</v>
      </c>
      <c r="O16" s="34" t="str">
        <v>Sa</v>
      </c>
      <c r="P16" s="34" t="str">
        <v>Su</v>
      </c>
      <c r="Q16" s="34"/>
      <c r="R16" s="34" t="str">
        <f t="array" ref="R16:X16">DayHeaders</f>
        <v>Mo</v>
      </c>
      <c r="S16" s="34" t="str">
        <v>Tu</v>
      </c>
      <c r="T16" s="34" t="str">
        <v>We</v>
      </c>
      <c r="U16" s="34" t="str">
        <v>Th</v>
      </c>
      <c r="V16" s="34" t="str">
        <v>Fr</v>
      </c>
      <c r="W16" s="34" t="str">
        <v>Sa</v>
      </c>
      <c r="X16" s="34" t="str">
        <v>Su</v>
      </c>
      <c r="Y16" s="34"/>
      <c r="Z16" s="34" t="str">
        <f t="array" ref="Z16:AF16">DayHeaders</f>
        <v>Mo</v>
      </c>
      <c r="AA16" s="34" t="str">
        <v>Tu</v>
      </c>
      <c r="AB16" s="34" t="str">
        <v>We</v>
      </c>
      <c r="AC16" s="34" t="str">
        <v>Th</v>
      </c>
      <c r="AD16" s="34" t="str">
        <v>Fr</v>
      </c>
      <c r="AE16" s="34" t="str">
        <v>Sa</v>
      </c>
      <c r="AF16" s="34" t="str">
        <v>Su</v>
      </c>
    </row>
    <row r="17" spans="2:32" ht="18" customHeight="1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5">
        <v>44316</v>
      </c>
      <c r="G17" s="11">
        <v>44317</v>
      </c>
      <c r="H17" s="14">
        <v>44318</v>
      </c>
      <c r="I17" s="14"/>
      <c r="J17" s="14">
        <f t="array" ref="J17:P22">Lip</f>
        <v>44347</v>
      </c>
      <c r="K17" s="14">
        <v>44348</v>
      </c>
      <c r="L17" s="14">
        <v>44349</v>
      </c>
      <c r="M17" s="94">
        <v>44350</v>
      </c>
      <c r="N17" s="14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14">
        <v>44377</v>
      </c>
      <c r="U17" s="93">
        <v>44378</v>
      </c>
      <c r="V17" s="15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>
      <c r="B18" s="15">
        <v>44319</v>
      </c>
      <c r="C18" s="14">
        <v>44320</v>
      </c>
      <c r="D18" s="14">
        <v>44321</v>
      </c>
      <c r="E18" s="93">
        <v>44322</v>
      </c>
      <c r="F18" s="15">
        <v>44323</v>
      </c>
      <c r="G18" s="11">
        <v>44324</v>
      </c>
      <c r="H18" s="14">
        <v>44325</v>
      </c>
      <c r="I18" s="14"/>
      <c r="J18" s="15">
        <v>44354</v>
      </c>
      <c r="K18" s="14">
        <v>44355</v>
      </c>
      <c r="L18" s="14">
        <v>44356</v>
      </c>
      <c r="M18" s="44">
        <v>44357</v>
      </c>
      <c r="N18" s="15">
        <v>44358</v>
      </c>
      <c r="O18" s="11">
        <v>44359</v>
      </c>
      <c r="P18" s="14">
        <v>44360</v>
      </c>
      <c r="Q18" s="14"/>
      <c r="R18" s="15">
        <v>44382</v>
      </c>
      <c r="S18" s="14">
        <v>44383</v>
      </c>
      <c r="T18" s="14">
        <v>44384</v>
      </c>
      <c r="U18" s="44">
        <v>44385</v>
      </c>
      <c r="V18" s="15">
        <v>44386</v>
      </c>
      <c r="W18" s="11">
        <v>44387</v>
      </c>
      <c r="X18" s="14">
        <v>44388</v>
      </c>
      <c r="Y18" s="14"/>
      <c r="Z18" s="14">
        <v>44410</v>
      </c>
      <c r="AA18" s="14">
        <v>44411</v>
      </c>
      <c r="AB18" s="14">
        <v>44412</v>
      </c>
      <c r="AC18" s="43">
        <v>44413</v>
      </c>
      <c r="AD18" s="14">
        <v>44414</v>
      </c>
      <c r="AE18" s="14">
        <v>44415</v>
      </c>
      <c r="AF18" s="14">
        <v>44416</v>
      </c>
    </row>
    <row r="19" spans="2:32" ht="18" customHeight="1">
      <c r="B19" s="15">
        <v>44326</v>
      </c>
      <c r="C19" s="14">
        <v>44327</v>
      </c>
      <c r="D19" s="14">
        <v>44328</v>
      </c>
      <c r="E19" s="44">
        <v>44329</v>
      </c>
      <c r="F19" s="15">
        <v>44330</v>
      </c>
      <c r="G19" s="11">
        <v>44331</v>
      </c>
      <c r="H19" s="14">
        <v>44332</v>
      </c>
      <c r="I19" s="14"/>
      <c r="J19" s="15">
        <v>44361</v>
      </c>
      <c r="K19" s="14">
        <v>44362</v>
      </c>
      <c r="L19" s="14">
        <v>44363</v>
      </c>
      <c r="M19" s="93">
        <v>44364</v>
      </c>
      <c r="N19" s="15">
        <v>44365</v>
      </c>
      <c r="O19" s="11">
        <v>44366</v>
      </c>
      <c r="P19" s="14">
        <v>44367</v>
      </c>
      <c r="Q19" s="14"/>
      <c r="R19" s="15">
        <v>44389</v>
      </c>
      <c r="S19" s="14">
        <v>44390</v>
      </c>
      <c r="T19" s="14">
        <v>44391</v>
      </c>
      <c r="U19" s="93">
        <v>44392</v>
      </c>
      <c r="V19" s="15">
        <v>44393</v>
      </c>
      <c r="W19" s="11">
        <v>44394</v>
      </c>
      <c r="X19" s="14">
        <v>44395</v>
      </c>
      <c r="Y19" s="14"/>
      <c r="Z19" s="14">
        <v>44417</v>
      </c>
      <c r="AA19" s="14">
        <v>44418</v>
      </c>
      <c r="AB19" s="14">
        <v>44419</v>
      </c>
      <c r="AC19" s="94">
        <v>44420</v>
      </c>
      <c r="AD19" s="14">
        <v>44421</v>
      </c>
      <c r="AE19" s="14">
        <v>44422</v>
      </c>
      <c r="AF19" s="14">
        <v>44423</v>
      </c>
    </row>
    <row r="20" spans="2:32" ht="18" customHeight="1">
      <c r="B20" s="15">
        <v>44333</v>
      </c>
      <c r="C20" s="14">
        <v>44334</v>
      </c>
      <c r="D20" s="14">
        <v>44335</v>
      </c>
      <c r="E20" s="93">
        <v>44336</v>
      </c>
      <c r="F20" s="15">
        <v>44337</v>
      </c>
      <c r="G20" s="11">
        <v>44338</v>
      </c>
      <c r="H20" s="14">
        <v>44339</v>
      </c>
      <c r="I20" s="14"/>
      <c r="J20" s="15">
        <v>44368</v>
      </c>
      <c r="K20" s="14">
        <v>44369</v>
      </c>
      <c r="L20" s="14">
        <v>44370</v>
      </c>
      <c r="M20" s="44">
        <v>44371</v>
      </c>
      <c r="N20" s="15">
        <v>44372</v>
      </c>
      <c r="O20" s="11">
        <v>44373</v>
      </c>
      <c r="P20" s="14">
        <v>44374</v>
      </c>
      <c r="Q20" s="14"/>
      <c r="R20" s="15">
        <v>44396</v>
      </c>
      <c r="S20" s="14">
        <v>44397</v>
      </c>
      <c r="T20" s="14">
        <v>44398</v>
      </c>
      <c r="U20" s="44">
        <v>44399</v>
      </c>
      <c r="V20" s="15">
        <v>44400</v>
      </c>
      <c r="W20" s="11">
        <v>44401</v>
      </c>
      <c r="X20" s="14">
        <v>44402</v>
      </c>
      <c r="Y20" s="14"/>
      <c r="Z20" s="14">
        <v>44424</v>
      </c>
      <c r="AA20" s="14">
        <v>44425</v>
      </c>
      <c r="AB20" s="14">
        <v>44426</v>
      </c>
      <c r="AC20" s="43">
        <v>44427</v>
      </c>
      <c r="AD20" s="14">
        <v>44428</v>
      </c>
      <c r="AE20" s="14">
        <v>44429</v>
      </c>
      <c r="AF20" s="14">
        <v>44430</v>
      </c>
    </row>
    <row r="21" spans="2:32" ht="18" customHeight="1">
      <c r="B21" s="15">
        <v>44340</v>
      </c>
      <c r="C21" s="14">
        <v>44341</v>
      </c>
      <c r="D21" s="14">
        <v>44342</v>
      </c>
      <c r="E21" s="44">
        <v>44343</v>
      </c>
      <c r="F21" s="15">
        <v>44344</v>
      </c>
      <c r="G21" s="14">
        <v>44345</v>
      </c>
      <c r="H21" s="14">
        <v>44346</v>
      </c>
      <c r="I21" s="14"/>
      <c r="J21" s="15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15">
        <v>44403</v>
      </c>
      <c r="S21" s="14">
        <v>44404</v>
      </c>
      <c r="T21" s="14">
        <v>44405</v>
      </c>
      <c r="U21" s="94">
        <v>44406</v>
      </c>
      <c r="V21" s="14">
        <v>44407</v>
      </c>
      <c r="W21" s="14">
        <v>44408</v>
      </c>
      <c r="X21" s="14">
        <v>44409</v>
      </c>
      <c r="Y21" s="14"/>
      <c r="Z21" s="14">
        <v>44431</v>
      </c>
      <c r="AA21" s="14">
        <v>44432</v>
      </c>
      <c r="AB21" s="14">
        <v>44433</v>
      </c>
      <c r="AC21" s="94">
        <v>44434</v>
      </c>
      <c r="AD21" s="14">
        <v>44435</v>
      </c>
      <c r="AE21" s="14">
        <v>44436</v>
      </c>
      <c r="AF21" s="14">
        <v>44437</v>
      </c>
    </row>
    <row r="22" spans="2:32" ht="18" customHeight="1">
      <c r="B22" s="14">
        <v>44347</v>
      </c>
      <c r="C22" s="14">
        <v>44348</v>
      </c>
      <c r="D22" s="14">
        <v>44349</v>
      </c>
      <c r="E22" s="59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14">
        <v>44438</v>
      </c>
      <c r="AA22" s="14">
        <v>44439</v>
      </c>
      <c r="AB22" s="14">
        <v>44440</v>
      </c>
      <c r="AC22" s="59">
        <v>44441</v>
      </c>
      <c r="AD22" s="14">
        <v>44442</v>
      </c>
      <c r="AE22" s="14">
        <v>44443</v>
      </c>
      <c r="AF22" s="14">
        <v>44444</v>
      </c>
    </row>
    <row r="23" spans="2:32" ht="31.5" customHeight="1">
      <c r="B23" s="119" t="str">
        <f>MonthHeaders</f>
        <v>SEPTEMBER</v>
      </c>
      <c r="C23" s="119"/>
      <c r="D23" s="119"/>
      <c r="E23" s="119"/>
      <c r="F23" s="119"/>
      <c r="G23" s="119"/>
      <c r="H23" s="119"/>
      <c r="I23" s="25"/>
      <c r="J23" s="119" t="str">
        <f>MonthHeaders</f>
        <v>OCTOBER</v>
      </c>
      <c r="K23" s="119"/>
      <c r="L23" s="119"/>
      <c r="M23" s="119"/>
      <c r="N23" s="119"/>
      <c r="O23" s="119"/>
      <c r="P23" s="119"/>
      <c r="Q23" s="25"/>
      <c r="R23" s="119" t="str">
        <f>MonthHeaders</f>
        <v>NOVEMBER</v>
      </c>
      <c r="S23" s="119"/>
      <c r="T23" s="119"/>
      <c r="U23" s="119"/>
      <c r="V23" s="119"/>
      <c r="W23" s="119"/>
      <c r="X23" s="119"/>
      <c r="Y23" s="25"/>
      <c r="Z23" s="119" t="str">
        <f>MonthHeaders</f>
        <v>DECEMBER</v>
      </c>
      <c r="AA23" s="119"/>
      <c r="AB23" s="119"/>
      <c r="AC23" s="119"/>
      <c r="AD23" s="119"/>
      <c r="AE23" s="119"/>
      <c r="AF23" s="119"/>
    </row>
    <row r="24" spans="2:32" ht="18" customHeight="1">
      <c r="B24" s="4" t="str">
        <f t="array" ref="B24:H24">DayHeaders</f>
        <v>Mo</v>
      </c>
      <c r="C24" s="4" t="str">
        <v>Tu</v>
      </c>
      <c r="D24" s="4" t="str">
        <v>We</v>
      </c>
      <c r="E24" s="4" t="str">
        <v>Th</v>
      </c>
      <c r="F24" s="4" t="str">
        <v>Fr</v>
      </c>
      <c r="G24" s="4" t="str">
        <v>Sa</v>
      </c>
      <c r="H24" s="4" t="str">
        <v>Su</v>
      </c>
      <c r="I24" s="4"/>
      <c r="J24" s="4" t="str">
        <f t="array" ref="J24:P24">DayHeaders</f>
        <v>Mo</v>
      </c>
      <c r="K24" s="4" t="str">
        <v>Tu</v>
      </c>
      <c r="L24" s="4" t="str">
        <v>We</v>
      </c>
      <c r="M24" s="4" t="str">
        <v>Th</v>
      </c>
      <c r="N24" s="4" t="str">
        <v>Fr</v>
      </c>
      <c r="O24" s="4" t="str">
        <v>Sa</v>
      </c>
      <c r="P24" s="4" t="str">
        <v>Su</v>
      </c>
      <c r="Q24" s="4"/>
      <c r="R24" s="4" t="str">
        <f t="array" ref="R24:X24">DayHeaders</f>
        <v>Mo</v>
      </c>
      <c r="S24" s="4" t="str">
        <v>Tu</v>
      </c>
      <c r="T24" s="4" t="str">
        <v>We</v>
      </c>
      <c r="U24" s="4" t="str">
        <v>Th</v>
      </c>
      <c r="V24" s="4" t="str">
        <v>Fr</v>
      </c>
      <c r="W24" s="4" t="str">
        <v>Sa</v>
      </c>
      <c r="X24" s="4" t="str">
        <v>Su</v>
      </c>
      <c r="Y24" s="4"/>
      <c r="Z24" s="4" t="str">
        <f t="array" ref="Z24:AF24">DayHeaders</f>
        <v>Mo</v>
      </c>
      <c r="AA24" s="4" t="str">
        <v>Tu</v>
      </c>
      <c r="AB24" s="4" t="str">
        <v>We</v>
      </c>
      <c r="AC24" s="4" t="str">
        <v>Th</v>
      </c>
      <c r="AD24" s="4" t="str">
        <v>Fr</v>
      </c>
      <c r="AE24" s="4" t="str">
        <v>Sa</v>
      </c>
      <c r="AF24" s="4" t="str">
        <v>Su</v>
      </c>
    </row>
    <row r="25" spans="2:32" ht="18" customHeight="1">
      <c r="B25" s="30">
        <f t="array" ref="B25:H30">Ruj</f>
        <v>44438</v>
      </c>
      <c r="C25" s="30">
        <v>44439</v>
      </c>
      <c r="D25" s="45">
        <v>44440</v>
      </c>
      <c r="E25" s="29">
        <v>44441</v>
      </c>
      <c r="F25" s="45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45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31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45">
        <v>44531</v>
      </c>
      <c r="AC25" s="95">
        <v>44532</v>
      </c>
      <c r="AD25" s="45">
        <v>44533</v>
      </c>
      <c r="AE25" s="45">
        <v>44534</v>
      </c>
      <c r="AF25" s="45">
        <v>44535</v>
      </c>
    </row>
    <row r="26" spans="2:32" ht="18" customHeight="1">
      <c r="B26" s="30">
        <v>44445</v>
      </c>
      <c r="C26" s="30">
        <v>44446</v>
      </c>
      <c r="D26" s="45">
        <v>44447</v>
      </c>
      <c r="E26" s="95">
        <v>44448</v>
      </c>
      <c r="F26" s="45">
        <v>44449</v>
      </c>
      <c r="G26" s="45">
        <v>44450</v>
      </c>
      <c r="H26" s="45">
        <v>44451</v>
      </c>
      <c r="I26" s="45"/>
      <c r="J26" s="45">
        <v>44473</v>
      </c>
      <c r="K26" s="45">
        <v>44474</v>
      </c>
      <c r="L26" s="45">
        <v>44475</v>
      </c>
      <c r="M26" s="95">
        <v>44476</v>
      </c>
      <c r="N26" s="45">
        <v>44477</v>
      </c>
      <c r="O26" s="45">
        <v>44478</v>
      </c>
      <c r="P26" s="45">
        <v>44479</v>
      </c>
      <c r="Q26" s="45"/>
      <c r="R26" s="45">
        <v>44508</v>
      </c>
      <c r="S26" s="45">
        <v>44509</v>
      </c>
      <c r="T26" s="45">
        <v>44510</v>
      </c>
      <c r="U26" s="97">
        <v>44511</v>
      </c>
      <c r="V26" s="45">
        <v>44512</v>
      </c>
      <c r="W26" s="45">
        <v>44513</v>
      </c>
      <c r="X26" s="45">
        <v>44514</v>
      </c>
      <c r="Y26" s="45"/>
      <c r="Z26" s="45">
        <v>44536</v>
      </c>
      <c r="AA26" s="45">
        <v>44537</v>
      </c>
      <c r="AB26" s="45">
        <v>44538</v>
      </c>
      <c r="AC26" s="29">
        <v>44539</v>
      </c>
      <c r="AD26" s="45">
        <v>44540</v>
      </c>
      <c r="AE26" s="45">
        <v>44541</v>
      </c>
      <c r="AF26" s="45">
        <v>44542</v>
      </c>
    </row>
    <row r="27" spans="2:32" ht="18" customHeight="1">
      <c r="B27" s="30">
        <v>44452</v>
      </c>
      <c r="C27" s="30">
        <v>44453</v>
      </c>
      <c r="D27" s="45">
        <v>44454</v>
      </c>
      <c r="E27" s="29">
        <v>44455</v>
      </c>
      <c r="F27" s="45">
        <v>44456</v>
      </c>
      <c r="G27" s="45">
        <v>44457</v>
      </c>
      <c r="H27" s="45">
        <v>44458</v>
      </c>
      <c r="I27" s="45"/>
      <c r="J27" s="45">
        <v>44480</v>
      </c>
      <c r="K27" s="45">
        <v>44481</v>
      </c>
      <c r="L27" s="45">
        <v>44482</v>
      </c>
      <c r="M27" s="29">
        <v>44483</v>
      </c>
      <c r="N27" s="45">
        <v>44484</v>
      </c>
      <c r="O27" s="45">
        <v>44485</v>
      </c>
      <c r="P27" s="45">
        <v>44486</v>
      </c>
      <c r="Q27" s="45"/>
      <c r="R27" s="45">
        <v>44515</v>
      </c>
      <c r="S27" s="45">
        <v>44516</v>
      </c>
      <c r="T27" s="45">
        <v>44517</v>
      </c>
      <c r="U27" s="31">
        <v>44518</v>
      </c>
      <c r="V27" s="45">
        <v>44519</v>
      </c>
      <c r="W27" s="45">
        <v>44520</v>
      </c>
      <c r="X27" s="45">
        <v>44521</v>
      </c>
      <c r="Y27" s="45"/>
      <c r="Z27" s="45">
        <v>44543</v>
      </c>
      <c r="AA27" s="45">
        <v>44544</v>
      </c>
      <c r="AB27" s="45">
        <v>44545</v>
      </c>
      <c r="AC27" s="95">
        <v>44546</v>
      </c>
      <c r="AD27" s="45">
        <v>44547</v>
      </c>
      <c r="AE27" s="45">
        <v>44548</v>
      </c>
      <c r="AF27" s="45">
        <v>44549</v>
      </c>
    </row>
    <row r="28" spans="2:32" ht="18" customHeight="1">
      <c r="B28" s="30">
        <v>44459</v>
      </c>
      <c r="C28" s="30">
        <v>44460</v>
      </c>
      <c r="D28" s="45">
        <v>44461</v>
      </c>
      <c r="E28" s="95">
        <v>44462</v>
      </c>
      <c r="F28" s="45">
        <v>44463</v>
      </c>
      <c r="G28" s="45">
        <v>44464</v>
      </c>
      <c r="H28" s="45">
        <v>44465</v>
      </c>
      <c r="I28" s="45"/>
      <c r="J28" s="45">
        <v>44487</v>
      </c>
      <c r="K28" s="45">
        <v>44488</v>
      </c>
      <c r="L28" s="45">
        <v>44489</v>
      </c>
      <c r="M28" s="95">
        <v>44490</v>
      </c>
      <c r="N28" s="45">
        <v>44491</v>
      </c>
      <c r="O28" s="45">
        <v>44492</v>
      </c>
      <c r="P28" s="45">
        <v>44493</v>
      </c>
      <c r="Q28" s="45"/>
      <c r="R28" s="45">
        <v>44522</v>
      </c>
      <c r="S28" s="45">
        <v>44523</v>
      </c>
      <c r="T28" s="45">
        <v>44524</v>
      </c>
      <c r="U28" s="97">
        <v>44525</v>
      </c>
      <c r="V28" s="45">
        <v>44526</v>
      </c>
      <c r="W28" s="45">
        <v>44527</v>
      </c>
      <c r="X28" s="45">
        <v>44528</v>
      </c>
      <c r="Y28" s="45"/>
      <c r="Z28" s="45">
        <v>44550</v>
      </c>
      <c r="AA28" s="45">
        <v>44551</v>
      </c>
      <c r="AB28" s="45">
        <v>44552</v>
      </c>
      <c r="AC28" s="29">
        <v>44553</v>
      </c>
      <c r="AD28" s="45">
        <v>44554</v>
      </c>
      <c r="AE28" s="45">
        <v>44555</v>
      </c>
      <c r="AF28" s="45">
        <v>44556</v>
      </c>
    </row>
    <row r="29" spans="2:32" ht="18" customHeight="1">
      <c r="B29" s="30">
        <v>44466</v>
      </c>
      <c r="C29" s="30">
        <v>44467</v>
      </c>
      <c r="D29" s="45">
        <v>44468</v>
      </c>
      <c r="E29" s="29">
        <v>44469</v>
      </c>
      <c r="F29" s="45">
        <v>44470</v>
      </c>
      <c r="G29" s="45">
        <v>44471</v>
      </c>
      <c r="H29" s="45">
        <v>44472</v>
      </c>
      <c r="I29" s="45"/>
      <c r="J29" s="45">
        <v>44494</v>
      </c>
      <c r="K29" s="45">
        <v>44495</v>
      </c>
      <c r="L29" s="45">
        <v>44496</v>
      </c>
      <c r="M29" s="29">
        <v>44497</v>
      </c>
      <c r="N29" s="45">
        <v>44498</v>
      </c>
      <c r="O29" s="45">
        <v>44499</v>
      </c>
      <c r="P29" s="45">
        <v>44500</v>
      </c>
      <c r="Q29" s="45"/>
      <c r="R29" s="45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45">
        <v>44557</v>
      </c>
      <c r="AA29" s="45">
        <v>44558</v>
      </c>
      <c r="AB29" s="45">
        <v>44559</v>
      </c>
      <c r="AC29" s="95">
        <v>44560</v>
      </c>
      <c r="AD29" s="45">
        <v>44561</v>
      </c>
      <c r="AE29" s="45">
        <v>44562</v>
      </c>
      <c r="AF29" s="45">
        <v>44563</v>
      </c>
    </row>
    <row r="30" spans="2:32" ht="18" customHeight="1">
      <c r="B30" s="30">
        <v>44473</v>
      </c>
      <c r="C30" s="30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9" priority="12">
      <formula>MONTH(B9)&lt;&gt;MONTH($B$11)</formula>
    </cfRule>
  </conditionalFormatting>
  <conditionalFormatting sqref="J9:Q14">
    <cfRule type="expression" dxfId="118" priority="11">
      <formula>MONTH(J9)&lt;&gt;MONTH($J$11)</formula>
    </cfRule>
  </conditionalFormatting>
  <conditionalFormatting sqref="R9:Y14">
    <cfRule type="expression" dxfId="117" priority="10">
      <formula>MONTH(R9)&lt;&gt;MONTH($R$11)</formula>
    </cfRule>
  </conditionalFormatting>
  <conditionalFormatting sqref="Z9:AF14">
    <cfRule type="expression" dxfId="116" priority="9">
      <formula>MONTH(Z9)&lt;&gt;MONTH($Z$11)</formula>
    </cfRule>
  </conditionalFormatting>
  <conditionalFormatting sqref="B17:I22">
    <cfRule type="expression" dxfId="115" priority="8">
      <formula>MONTH(B17)&lt;&gt;MONTH($B$19)</formula>
    </cfRule>
  </conditionalFormatting>
  <conditionalFormatting sqref="J17:Q22">
    <cfRule type="expression" dxfId="114" priority="7">
      <formula>MONTH(J17)&lt;&gt;MONTH($J$19)</formula>
    </cfRule>
  </conditionalFormatting>
  <conditionalFormatting sqref="R17:Y22">
    <cfRule type="expression" dxfId="113" priority="6">
      <formula>MONTH(R17)&lt;&gt;MONTH($R$19)</formula>
    </cfRule>
  </conditionalFormatting>
  <conditionalFormatting sqref="Z17:AF22">
    <cfRule type="expression" dxfId="112" priority="5">
      <formula>MONTH(Z17)&lt;&gt;MONTH($Z$19)</formula>
    </cfRule>
  </conditionalFormatting>
  <conditionalFormatting sqref="B25:I30">
    <cfRule type="expression" dxfId="111" priority="4">
      <formula>MONTH(B25)&lt;&gt;MONTH($B$27)</formula>
    </cfRule>
  </conditionalFormatting>
  <conditionalFormatting sqref="J25:Q30">
    <cfRule type="expression" dxfId="110" priority="3">
      <formula>MONTH(J25)&lt;&gt;MONTH($J$27)</formula>
    </cfRule>
  </conditionalFormatting>
  <conditionalFormatting sqref="R25:Y30">
    <cfRule type="expression" dxfId="109" priority="2">
      <formula>MONTH(R25)&lt;&gt;MONTH($R$27)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K31"/>
  <sheetViews>
    <sheetView showGridLines="0" tabSelected="1" topLeftCell="A2" zoomScaleNormal="100" workbookViewId="0">
      <selection activeCell="T18" sqref="T18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4.08203125" style="2" customWidth="1"/>
    <col min="11" max="11" width="3.75" style="2" customWidth="1"/>
    <col min="12" max="17" width="3.75" style="2"/>
    <col min="18" max="18" width="3.6640625" style="2" customWidth="1"/>
    <col min="19" max="25" width="3.75" style="2"/>
    <col min="26" max="26" width="4.25" style="2" customWidth="1"/>
    <col min="27" max="32" width="3.75" style="2"/>
    <col min="33" max="33" width="2.75" customWidth="1"/>
    <col min="34" max="34" width="3.75" customWidth="1"/>
  </cols>
  <sheetData>
    <row r="1" spans="1:33" ht="64.5" hidden="1" customHeight="1" thickTop="1">
      <c r="A1" s="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18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3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3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3" ht="35.15" customHeight="1">
      <c r="A4" s="3"/>
      <c r="B4" s="12"/>
      <c r="C4" s="12"/>
      <c r="D4" s="129" t="s">
        <v>15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"/>
    </row>
    <row r="5" spans="1:33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29</v>
      </c>
      <c r="M6" s="123"/>
      <c r="N6" s="123"/>
      <c r="O6" s="123"/>
      <c r="P6" s="123"/>
      <c r="Q6" s="20"/>
      <c r="R6" s="8"/>
      <c r="S6" s="10"/>
      <c r="T6" s="123" t="s">
        <v>10</v>
      </c>
      <c r="U6" s="123"/>
      <c r="V6" s="123"/>
      <c r="W6" s="123"/>
      <c r="X6" s="123"/>
      <c r="Y6" s="20"/>
      <c r="Z6" s="8"/>
      <c r="AA6" s="8"/>
      <c r="AB6" s="8"/>
      <c r="AC6" s="8"/>
      <c r="AD6" s="8"/>
      <c r="AE6" s="8"/>
      <c r="AF6" s="8"/>
    </row>
    <row r="7" spans="1:33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17"/>
      <c r="J7" s="119" t="str">
        <f>MonthHeaders</f>
        <v>FEBRUARY</v>
      </c>
      <c r="K7" s="119"/>
      <c r="L7" s="119"/>
      <c r="M7" s="119"/>
      <c r="N7" s="119"/>
      <c r="O7" s="119"/>
      <c r="P7" s="119"/>
      <c r="Q7" s="17"/>
      <c r="R7" s="119" t="str">
        <f>MonthHeaders</f>
        <v>MARCH</v>
      </c>
      <c r="S7" s="119"/>
      <c r="T7" s="119"/>
      <c r="U7" s="119"/>
      <c r="V7" s="119"/>
      <c r="W7" s="119"/>
      <c r="X7" s="119"/>
      <c r="Y7" s="17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33" ht="18" customHeight="1">
      <c r="B8" s="4" t="str">
        <f t="array" ref="B8:H8">DayHeaders</f>
        <v>Mo</v>
      </c>
      <c r="C8" s="4" t="str">
        <v>Tu</v>
      </c>
      <c r="D8" s="4" t="str">
        <v>We</v>
      </c>
      <c r="E8" s="4" t="str">
        <v>Th</v>
      </c>
      <c r="F8" s="4" t="str">
        <v>Fr</v>
      </c>
      <c r="G8" s="4" t="str">
        <v>Sa</v>
      </c>
      <c r="H8" s="4" t="str">
        <v>Su</v>
      </c>
      <c r="I8" s="4"/>
      <c r="J8" s="4" t="str">
        <f t="array" ref="J8:P8">DayHeaders</f>
        <v>Mo</v>
      </c>
      <c r="K8" s="4" t="str">
        <v>Tu</v>
      </c>
      <c r="L8" s="4" t="str">
        <v>We</v>
      </c>
      <c r="M8" s="4" t="str">
        <v>Th</v>
      </c>
      <c r="N8" s="4" t="str">
        <v>Fr</v>
      </c>
      <c r="O8" s="4" t="str">
        <v>Sa</v>
      </c>
      <c r="P8" s="4" t="str">
        <v>Su</v>
      </c>
      <c r="Q8" s="4"/>
      <c r="R8" s="4" t="str">
        <f t="array" ref="R8:X8">DayHeaders</f>
        <v>Mo</v>
      </c>
      <c r="S8" s="4" t="str">
        <v>Tu</v>
      </c>
      <c r="T8" s="4" t="str">
        <v>We</v>
      </c>
      <c r="U8" s="4" t="str">
        <v>Th</v>
      </c>
      <c r="V8" s="4" t="str">
        <v>Fr</v>
      </c>
      <c r="W8" s="4" t="str">
        <v>Sa</v>
      </c>
      <c r="X8" s="4" t="str">
        <v>Su</v>
      </c>
      <c r="Y8" s="4"/>
      <c r="Z8" s="4" t="str">
        <f t="array" ref="Z8:AF8">DayHeaders</f>
        <v>Mo</v>
      </c>
      <c r="AA8" s="4" t="str">
        <v>Tu</v>
      </c>
      <c r="AB8" s="4" t="str">
        <v>We</v>
      </c>
      <c r="AC8" s="4" t="str">
        <v>Th</v>
      </c>
      <c r="AD8" s="4" t="str">
        <v>Fr</v>
      </c>
      <c r="AE8" s="4" t="str">
        <v>Sa</v>
      </c>
      <c r="AF8" s="4" t="str">
        <v>Su</v>
      </c>
    </row>
    <row r="9" spans="1:33" ht="18" customHeight="1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50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50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50">
        <v>44287</v>
      </c>
      <c r="AD9" s="49">
        <v>44288</v>
      </c>
      <c r="AE9" s="15">
        <v>44289</v>
      </c>
      <c r="AF9" s="15">
        <v>44290</v>
      </c>
      <c r="AG9" s="16"/>
    </row>
    <row r="10" spans="1:33" ht="18" customHeight="1">
      <c r="B10" s="49">
        <v>44200</v>
      </c>
      <c r="C10" s="15">
        <v>44201</v>
      </c>
      <c r="D10" s="15">
        <v>44202</v>
      </c>
      <c r="E10" s="50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15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15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15">
        <v>44293</v>
      </c>
      <c r="AC10" s="15">
        <v>44294</v>
      </c>
      <c r="AD10" s="49">
        <v>44295</v>
      </c>
      <c r="AE10" s="15">
        <v>44296</v>
      </c>
      <c r="AF10" s="15">
        <v>44297</v>
      </c>
      <c r="AG10" s="16"/>
    </row>
    <row r="11" spans="1:33" ht="18" customHeight="1">
      <c r="B11" s="49">
        <v>44207</v>
      </c>
      <c r="C11" s="15">
        <v>44208</v>
      </c>
      <c r="D11" s="15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15">
        <v>44244</v>
      </c>
      <c r="M11" s="50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15">
        <v>44272</v>
      </c>
      <c r="U11" s="50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15">
        <v>44300</v>
      </c>
      <c r="AC11" s="50">
        <v>44301</v>
      </c>
      <c r="AD11" s="49">
        <v>44302</v>
      </c>
      <c r="AE11" s="15">
        <v>44303</v>
      </c>
      <c r="AF11" s="15">
        <v>44304</v>
      </c>
      <c r="AG11" s="16"/>
    </row>
    <row r="12" spans="1:33" ht="18" customHeight="1">
      <c r="B12" s="49">
        <v>44214</v>
      </c>
      <c r="C12" s="15">
        <v>44215</v>
      </c>
      <c r="D12" s="15">
        <v>44216</v>
      </c>
      <c r="E12" s="50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15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15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15">
        <v>44307</v>
      </c>
      <c r="AC12" s="15">
        <v>44308</v>
      </c>
      <c r="AD12" s="49">
        <v>44309</v>
      </c>
      <c r="AE12" s="15">
        <v>44310</v>
      </c>
      <c r="AF12" s="15">
        <v>44311</v>
      </c>
      <c r="AG12" s="16"/>
    </row>
    <row r="13" spans="1:33" ht="18" customHeight="1">
      <c r="B13" s="49">
        <v>44221</v>
      </c>
      <c r="C13" s="15">
        <v>44222</v>
      </c>
      <c r="D13" s="15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53">
        <v>44256</v>
      </c>
      <c r="K13" s="15">
        <v>44257</v>
      </c>
      <c r="L13" s="15">
        <v>44258</v>
      </c>
      <c r="M13" s="15">
        <v>44259</v>
      </c>
      <c r="N13" s="53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15">
        <v>44286</v>
      </c>
      <c r="U13" s="15">
        <v>44287</v>
      </c>
      <c r="V13" s="53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15">
        <v>44314</v>
      </c>
      <c r="AC13" s="50">
        <v>44315</v>
      </c>
      <c r="AD13" s="49">
        <v>44316</v>
      </c>
      <c r="AE13" s="15">
        <v>44317</v>
      </c>
      <c r="AF13" s="15">
        <v>44318</v>
      </c>
      <c r="AG13" s="16"/>
    </row>
    <row r="14" spans="1:33" ht="18" customHeight="1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53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>
      <c r="B15" s="127" t="str">
        <f>MonthHeaders</f>
        <v>MAY</v>
      </c>
      <c r="C15" s="127"/>
      <c r="D15" s="127"/>
      <c r="E15" s="127"/>
      <c r="F15" s="127"/>
      <c r="G15" s="127"/>
      <c r="H15" s="127"/>
      <c r="I15" s="35"/>
      <c r="J15" s="127" t="str">
        <f>MonthHeaders</f>
        <v>JUNE</v>
      </c>
      <c r="K15" s="127"/>
      <c r="L15" s="127"/>
      <c r="M15" s="127"/>
      <c r="N15" s="127"/>
      <c r="O15" s="127"/>
      <c r="P15" s="127"/>
      <c r="Q15" s="35"/>
      <c r="R15" s="127" t="str">
        <f>MonthHeaders</f>
        <v>JULY</v>
      </c>
      <c r="S15" s="127"/>
      <c r="T15" s="127"/>
      <c r="U15" s="127"/>
      <c r="V15" s="127"/>
      <c r="W15" s="127"/>
      <c r="X15" s="127"/>
      <c r="Y15" s="35"/>
      <c r="Z15" s="127" t="str">
        <f>MonthHeaders</f>
        <v>AUGUST</v>
      </c>
      <c r="AA15" s="127"/>
      <c r="AB15" s="127"/>
      <c r="AC15" s="127"/>
      <c r="AD15" s="127"/>
      <c r="AE15" s="127"/>
      <c r="AF15" s="127"/>
    </row>
    <row r="16" spans="1:33" ht="18" customHeight="1">
      <c r="B16" s="34" t="str">
        <f t="array" ref="B16:H16">DayHeaders</f>
        <v>Mo</v>
      </c>
      <c r="C16" s="34" t="str">
        <v>Tu</v>
      </c>
      <c r="D16" s="34" t="str">
        <v>We</v>
      </c>
      <c r="E16" s="34" t="str">
        <v>Th</v>
      </c>
      <c r="F16" s="34" t="str">
        <v>Fr</v>
      </c>
      <c r="G16" s="34" t="str">
        <v>Sa</v>
      </c>
      <c r="H16" s="34" t="str">
        <v>Su</v>
      </c>
      <c r="I16" s="34"/>
      <c r="J16" s="34" t="str">
        <f t="array" ref="J16:P16">DayHeaders</f>
        <v>Mo</v>
      </c>
      <c r="K16" s="34" t="str">
        <v>Tu</v>
      </c>
      <c r="L16" s="34" t="str">
        <v>We</v>
      </c>
      <c r="M16" s="34" t="str">
        <v>Th</v>
      </c>
      <c r="N16" s="34" t="str">
        <v>Fr</v>
      </c>
      <c r="O16" s="34" t="str">
        <v>Sa</v>
      </c>
      <c r="P16" s="34" t="str">
        <v>Su</v>
      </c>
      <c r="Q16" s="34"/>
      <c r="R16" s="34" t="str">
        <f t="array" ref="R16:X16">DayHeaders</f>
        <v>Mo</v>
      </c>
      <c r="S16" s="34" t="str">
        <v>Tu</v>
      </c>
      <c r="T16" s="34" t="str">
        <v>We</v>
      </c>
      <c r="U16" s="34" t="str">
        <v>Th</v>
      </c>
      <c r="V16" s="34" t="str">
        <v>Fr</v>
      </c>
      <c r="W16" s="34" t="str">
        <v>Sa</v>
      </c>
      <c r="X16" s="34" t="str">
        <v>Su</v>
      </c>
      <c r="Y16" s="34"/>
      <c r="Z16" s="34" t="str">
        <f t="array" ref="Z16:AF16">DayHeaders</f>
        <v>Mo</v>
      </c>
      <c r="AA16" s="34" t="str">
        <v>Tu</v>
      </c>
      <c r="AB16" s="34" t="str">
        <v>We</v>
      </c>
      <c r="AC16" s="34" t="str">
        <v>Th</v>
      </c>
      <c r="AD16" s="34" t="str">
        <v>Fr</v>
      </c>
      <c r="AE16" s="34" t="str">
        <v>Sa</v>
      </c>
      <c r="AF16" s="34" t="str">
        <v>Su</v>
      </c>
    </row>
    <row r="17" spans="2:37" ht="18" customHeight="1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14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59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7" ht="18" customHeight="1">
      <c r="B18" s="49">
        <v>44319</v>
      </c>
      <c r="C18" s="14">
        <v>44320</v>
      </c>
      <c r="D18" s="14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14">
        <v>44356</v>
      </c>
      <c r="M18" s="52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59">
        <v>44384</v>
      </c>
      <c r="U18" s="52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43">
        <v>44412</v>
      </c>
      <c r="AC18" s="46">
        <v>44413</v>
      </c>
      <c r="AD18" s="43">
        <v>44414</v>
      </c>
      <c r="AE18" s="14">
        <v>44415</v>
      </c>
      <c r="AF18" s="14">
        <v>44416</v>
      </c>
    </row>
    <row r="19" spans="2:37" ht="18" customHeight="1">
      <c r="B19" s="49">
        <v>44326</v>
      </c>
      <c r="C19" s="14">
        <v>44327</v>
      </c>
      <c r="D19" s="14">
        <v>44328</v>
      </c>
      <c r="E19" s="52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14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3">
        <v>44419</v>
      </c>
      <c r="AC19" s="14">
        <v>44420</v>
      </c>
      <c r="AD19" s="43">
        <v>44421</v>
      </c>
      <c r="AE19" s="14">
        <v>44422</v>
      </c>
      <c r="AF19" s="14">
        <v>44423</v>
      </c>
    </row>
    <row r="20" spans="2:37" ht="18" customHeight="1">
      <c r="B20" s="49">
        <v>44333</v>
      </c>
      <c r="C20" s="14">
        <v>44334</v>
      </c>
      <c r="D20" s="14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14">
        <v>44370</v>
      </c>
      <c r="M20" s="52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43">
        <v>44398</v>
      </c>
      <c r="U20" s="52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43">
        <v>44426</v>
      </c>
      <c r="AC20" s="46">
        <v>44427</v>
      </c>
      <c r="AD20" s="43">
        <v>44428</v>
      </c>
      <c r="AE20" s="14">
        <v>44429</v>
      </c>
      <c r="AF20" s="14">
        <v>44430</v>
      </c>
    </row>
    <row r="21" spans="2:37" ht="18" customHeight="1">
      <c r="B21" s="49">
        <v>44340</v>
      </c>
      <c r="C21" s="14">
        <v>44341</v>
      </c>
      <c r="D21" s="14">
        <v>44342</v>
      </c>
      <c r="E21" s="52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3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7" ht="18" customHeight="1">
      <c r="B22" s="43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  <c r="AK22" s="51"/>
    </row>
    <row r="23" spans="2:37" ht="31.5" customHeight="1">
      <c r="B23" s="119" t="str">
        <f>MonthHeaders</f>
        <v>SEPTEMBER</v>
      </c>
      <c r="C23" s="119"/>
      <c r="D23" s="119"/>
      <c r="E23" s="119"/>
      <c r="F23" s="119"/>
      <c r="G23" s="119"/>
      <c r="H23" s="119"/>
      <c r="I23" s="17"/>
      <c r="J23" s="119" t="str">
        <f>MonthHeaders</f>
        <v>OCTOBER</v>
      </c>
      <c r="K23" s="119"/>
      <c r="L23" s="119"/>
      <c r="M23" s="119"/>
      <c r="N23" s="119"/>
      <c r="O23" s="119"/>
      <c r="P23" s="119"/>
      <c r="Q23" s="17"/>
      <c r="R23" s="119" t="str">
        <f>MonthHeaders</f>
        <v>NOVEMBER</v>
      </c>
      <c r="S23" s="119"/>
      <c r="T23" s="119"/>
      <c r="U23" s="119"/>
      <c r="V23" s="119"/>
      <c r="W23" s="119"/>
      <c r="X23" s="119"/>
      <c r="Y23" s="17"/>
      <c r="Z23" s="119" t="str">
        <f>MonthHeaders</f>
        <v>DECEMBER</v>
      </c>
      <c r="AA23" s="119"/>
      <c r="AB23" s="119"/>
      <c r="AC23" s="119"/>
      <c r="AD23" s="119"/>
      <c r="AE23" s="119"/>
      <c r="AF23" s="119"/>
    </row>
    <row r="24" spans="2:37" ht="18" customHeight="1">
      <c r="B24" s="34" t="str">
        <f t="array" ref="B24:H24">DayHeaders</f>
        <v>Mo</v>
      </c>
      <c r="C24" s="34" t="str">
        <v>Tu</v>
      </c>
      <c r="D24" s="34" t="str">
        <v>We</v>
      </c>
      <c r="E24" s="34" t="str">
        <v>Th</v>
      </c>
      <c r="F24" s="34" t="str">
        <v>Fr</v>
      </c>
      <c r="G24" s="34" t="str">
        <v>Sa</v>
      </c>
      <c r="H24" s="34" t="str">
        <v>Su</v>
      </c>
      <c r="I24" s="4"/>
      <c r="J24" s="4" t="str">
        <f t="array" ref="J24:P24">DayHeaders</f>
        <v>Mo</v>
      </c>
      <c r="K24" s="4" t="str">
        <v>Tu</v>
      </c>
      <c r="L24" s="4" t="str">
        <v>We</v>
      </c>
      <c r="M24" s="4" t="str">
        <v>Th</v>
      </c>
      <c r="N24" s="4" t="str">
        <v>Fr</v>
      </c>
      <c r="O24" s="4" t="str">
        <v>Sa</v>
      </c>
      <c r="P24" s="4" t="str">
        <v>Su</v>
      </c>
      <c r="Q24" s="4"/>
      <c r="R24" s="4" t="str">
        <f t="array" ref="R24:X24">DayHeaders</f>
        <v>Mo</v>
      </c>
      <c r="S24" s="4" t="str">
        <v>Tu</v>
      </c>
      <c r="T24" s="4" t="str">
        <v>We</v>
      </c>
      <c r="U24" s="4" t="str">
        <v>Th</v>
      </c>
      <c r="V24" s="4" t="str">
        <v>Fr</v>
      </c>
      <c r="W24" s="4" t="str">
        <v>Sa</v>
      </c>
      <c r="X24" s="4" t="str">
        <v>Su</v>
      </c>
      <c r="Y24" s="4"/>
      <c r="Z24" s="4" t="str">
        <f t="array" ref="Z24:AF24">DayHeaders</f>
        <v>Mo</v>
      </c>
      <c r="AA24" s="4" t="str">
        <v>Tu</v>
      </c>
      <c r="AB24" s="4" t="str">
        <v>We</v>
      </c>
      <c r="AC24" s="4" t="str">
        <v>Th</v>
      </c>
      <c r="AD24" s="4" t="str">
        <v>Fr</v>
      </c>
      <c r="AE24" s="4" t="str">
        <v>Sa</v>
      </c>
      <c r="AF24" s="4" t="str">
        <v>Su</v>
      </c>
    </row>
    <row r="25" spans="2:37" ht="18" customHeight="1">
      <c r="B25" s="30">
        <f t="array" ref="B25:H30">Ruj</f>
        <v>44438</v>
      </c>
      <c r="C25" s="30">
        <v>44439</v>
      </c>
      <c r="D25" s="29">
        <v>44440</v>
      </c>
      <c r="E25" s="31">
        <v>44441</v>
      </c>
      <c r="F25" s="29">
        <v>44442</v>
      </c>
      <c r="G25" s="30">
        <v>44443</v>
      </c>
      <c r="H25" s="30">
        <v>44444</v>
      </c>
      <c r="I25" s="5"/>
      <c r="J25" s="45">
        <f t="array" ref="J25:P30">Lis</f>
        <v>44466</v>
      </c>
      <c r="K25" s="45">
        <v>44467</v>
      </c>
      <c r="L25" s="30">
        <v>44468</v>
      </c>
      <c r="M25" s="30">
        <v>44469</v>
      </c>
      <c r="N25" s="29">
        <v>44470</v>
      </c>
      <c r="O25" s="45">
        <v>44471</v>
      </c>
      <c r="P25" s="45">
        <v>44472</v>
      </c>
      <c r="Q25" s="45"/>
      <c r="R25" s="29">
        <f t="array" ref="R25:X30">Stu</f>
        <v>44501</v>
      </c>
      <c r="S25" s="45">
        <v>44502</v>
      </c>
      <c r="T25" s="45">
        <v>44503</v>
      </c>
      <c r="U25" s="45">
        <v>44504</v>
      </c>
      <c r="V25" s="29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45">
        <v>44531</v>
      </c>
      <c r="AC25" s="30">
        <v>44532</v>
      </c>
      <c r="AD25" s="29">
        <v>44533</v>
      </c>
      <c r="AE25" s="45">
        <v>44534</v>
      </c>
      <c r="AF25" s="45">
        <v>44535</v>
      </c>
    </row>
    <row r="26" spans="2:37" ht="18" customHeight="1">
      <c r="B26" s="29">
        <v>44445</v>
      </c>
      <c r="C26" s="30">
        <v>44446</v>
      </c>
      <c r="D26" s="29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45">
        <v>44474</v>
      </c>
      <c r="L26" s="30">
        <v>44475</v>
      </c>
      <c r="M26" s="30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45">
        <v>44510</v>
      </c>
      <c r="U26" s="31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45">
        <v>44538</v>
      </c>
      <c r="AC26" s="31">
        <v>44539</v>
      </c>
      <c r="AD26" s="29">
        <v>44540</v>
      </c>
      <c r="AE26" s="45">
        <v>44541</v>
      </c>
      <c r="AF26" s="45">
        <v>44542</v>
      </c>
    </row>
    <row r="27" spans="2:37" ht="18" customHeight="1">
      <c r="B27" s="29">
        <v>44452</v>
      </c>
      <c r="C27" s="30">
        <v>44453</v>
      </c>
      <c r="D27" s="30">
        <v>44454</v>
      </c>
      <c r="E27" s="31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45">
        <v>44481</v>
      </c>
      <c r="L27" s="30">
        <v>44482</v>
      </c>
      <c r="M27" s="31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45">
        <v>44517</v>
      </c>
      <c r="U27" s="30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45">
        <v>44545</v>
      </c>
      <c r="AC27" s="30">
        <v>44546</v>
      </c>
      <c r="AD27" s="29">
        <v>44547</v>
      </c>
      <c r="AE27" s="45">
        <v>44548</v>
      </c>
      <c r="AF27" s="45">
        <v>44549</v>
      </c>
    </row>
    <row r="28" spans="2:37" ht="18" customHeight="1">
      <c r="B28" s="29">
        <v>44459</v>
      </c>
      <c r="C28" s="30">
        <v>44460</v>
      </c>
      <c r="D28" s="30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45">
        <v>44488</v>
      </c>
      <c r="L28" s="30">
        <v>44489</v>
      </c>
      <c r="M28" s="30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45">
        <v>44524</v>
      </c>
      <c r="U28" s="31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45">
        <v>44552</v>
      </c>
      <c r="AC28" s="31">
        <v>44553</v>
      </c>
      <c r="AD28" s="29">
        <v>44554</v>
      </c>
      <c r="AE28" s="45">
        <v>44555</v>
      </c>
      <c r="AF28" s="45">
        <v>44556</v>
      </c>
    </row>
    <row r="29" spans="2:37" ht="18" customHeight="1">
      <c r="B29" s="29">
        <v>44466</v>
      </c>
      <c r="C29" s="30">
        <v>44467</v>
      </c>
      <c r="D29" s="30">
        <v>44468</v>
      </c>
      <c r="E29" s="31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45">
        <v>44495</v>
      </c>
      <c r="L29" s="30">
        <v>44496</v>
      </c>
      <c r="M29" s="31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30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45">
        <v>44559</v>
      </c>
      <c r="AC29" s="30">
        <v>44560</v>
      </c>
      <c r="AD29" s="29">
        <v>44561</v>
      </c>
      <c r="AE29" s="45">
        <v>44562</v>
      </c>
      <c r="AF29" s="45">
        <v>44563</v>
      </c>
    </row>
    <row r="30" spans="2:37" ht="18" customHeight="1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45">
        <v>44501</v>
      </c>
      <c r="K30" s="45">
        <v>44502</v>
      </c>
      <c r="L30" s="30">
        <v>44503</v>
      </c>
      <c r="M30" s="30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30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45">
        <v>44568</v>
      </c>
      <c r="AE30" s="45">
        <v>44569</v>
      </c>
      <c r="AF30" s="45">
        <v>44570</v>
      </c>
    </row>
    <row r="31" spans="2:37" ht="18" customHeight="1">
      <c r="U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07" priority="12">
      <formula>MONTH(B9)&lt;&gt;MONTH($B$11)</formula>
    </cfRule>
  </conditionalFormatting>
  <conditionalFormatting sqref="J9:Q14">
    <cfRule type="expression" dxfId="106" priority="11">
      <formula>MONTH(J9)&lt;&gt;MONTH($J$11)</formula>
    </cfRule>
  </conditionalFormatting>
  <conditionalFormatting sqref="R9:Y14">
    <cfRule type="expression" dxfId="105" priority="10">
      <formula>MONTH(R9)&lt;&gt;MONTH($R$11)</formula>
    </cfRule>
  </conditionalFormatting>
  <conditionalFormatting sqref="Z9:AF14">
    <cfRule type="expression" dxfId="104" priority="9">
      <formula>MONTH(Z9)&lt;&gt;MONTH($Z$11)</formula>
    </cfRule>
  </conditionalFormatting>
  <conditionalFormatting sqref="B17:I22">
    <cfRule type="expression" dxfId="103" priority="8">
      <formula>MONTH(B17)&lt;&gt;MONTH($B$19)</formula>
    </cfRule>
  </conditionalFormatting>
  <conditionalFormatting sqref="J17:Q22">
    <cfRule type="expression" dxfId="102" priority="7">
      <formula>MONTH(J17)&lt;&gt;MONTH($J$19)</formula>
    </cfRule>
  </conditionalFormatting>
  <conditionalFormatting sqref="R17:Y22">
    <cfRule type="expression" dxfId="101" priority="6">
      <formula>MONTH(R17)&lt;&gt;MONTH($R$19)</formula>
    </cfRule>
  </conditionalFormatting>
  <conditionalFormatting sqref="Z17:AF22">
    <cfRule type="expression" dxfId="100" priority="5">
      <formula>MONTH(Z17)&lt;&gt;MONTH($Z$19)</formula>
    </cfRule>
  </conditionalFormatting>
  <conditionalFormatting sqref="B25:I30">
    <cfRule type="expression" dxfId="99" priority="4">
      <formula>MONTH(B25)&lt;&gt;MONTH($B$27)</formula>
    </cfRule>
  </conditionalFormatting>
  <conditionalFormatting sqref="J25:Q30">
    <cfRule type="expression" dxfId="98" priority="3">
      <formula>MONTH(J25)&lt;&gt;MONTH($J$27)</formula>
    </cfRule>
  </conditionalFormatting>
  <conditionalFormatting sqref="R25:Y30">
    <cfRule type="expression" dxfId="97" priority="2">
      <formula>MONTH(R25)&lt;&gt;MONTH($R$27)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G31"/>
  <sheetViews>
    <sheetView showGridLines="0" topLeftCell="A14" zoomScale="90" zoomScaleNormal="90" workbookViewId="0">
      <selection activeCell="Z28" sqref="Z28"/>
    </sheetView>
  </sheetViews>
  <sheetFormatPr defaultColWidth="3.75" defaultRowHeight="18" customHeight="1"/>
  <cols>
    <col min="1" max="1" width="2.75" style="2" customWidth="1"/>
    <col min="2" max="7" width="3.75" style="2"/>
    <col min="8" max="8" width="3.75" style="2" customWidth="1"/>
    <col min="9" max="9" width="10.08203125" style="2" customWidth="1"/>
    <col min="10" max="10" width="3.75" style="2" customWidth="1"/>
    <col min="11" max="15" width="3.75" style="2"/>
    <col min="16" max="16" width="9.75" style="2" customWidth="1"/>
    <col min="17" max="22" width="3.75" style="2"/>
    <col min="23" max="23" width="9.75" style="2" customWidth="1"/>
    <col min="24" max="29" width="3.75" style="2"/>
    <col min="30" max="30" width="2.75" customWidth="1"/>
    <col min="31" max="31" width="3.75" customWidth="1"/>
  </cols>
  <sheetData>
    <row r="1" spans="1:33" ht="64.5" hidden="1" customHeight="1" thickTop="1">
      <c r="A1" s="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21" t="s">
        <v>2</v>
      </c>
      <c r="L1" s="121"/>
      <c r="M1" s="121"/>
      <c r="N1" s="121"/>
      <c r="O1" s="121"/>
      <c r="P1" s="120" t="s">
        <v>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</row>
    <row r="2" spans="1:33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</row>
    <row r="3" spans="1:33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</row>
    <row r="4" spans="1:33" ht="35.15" customHeight="1">
      <c r="A4" s="3"/>
      <c r="B4" s="12"/>
      <c r="C4" s="12"/>
      <c r="D4" s="129" t="s">
        <v>11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"/>
    </row>
    <row r="5" spans="1:33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>
      <c r="A6" s="3"/>
      <c r="B6" s="8"/>
      <c r="C6" s="8"/>
      <c r="D6" s="8"/>
      <c r="E6" s="8"/>
      <c r="F6" s="8"/>
      <c r="G6" s="8"/>
      <c r="H6" s="8"/>
      <c r="I6" s="8"/>
      <c r="J6" s="24"/>
      <c r="K6" s="123" t="s">
        <v>29</v>
      </c>
      <c r="L6" s="123"/>
      <c r="M6" s="123"/>
      <c r="N6" s="123"/>
      <c r="O6" s="123"/>
      <c r="P6" s="8"/>
      <c r="Q6" s="10"/>
      <c r="R6" s="123" t="s">
        <v>10</v>
      </c>
      <c r="S6" s="123"/>
      <c r="T6" s="123"/>
      <c r="U6" s="123"/>
      <c r="V6" s="123"/>
      <c r="W6" s="8"/>
      <c r="X6" s="8"/>
      <c r="Y6" s="8"/>
      <c r="Z6" s="8"/>
      <c r="AA6" s="8"/>
      <c r="AB6" s="8"/>
      <c r="AC6" s="8"/>
    </row>
    <row r="7" spans="1:33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119" t="str">
        <f>MonthHeaders</f>
        <v>FEBRUARY</v>
      </c>
      <c r="J7" s="119"/>
      <c r="K7" s="119"/>
      <c r="L7" s="119"/>
      <c r="M7" s="119"/>
      <c r="N7" s="119"/>
      <c r="O7" s="119"/>
      <c r="P7" s="119" t="str">
        <f>MonthHeaders</f>
        <v>MARCH</v>
      </c>
      <c r="Q7" s="119"/>
      <c r="R7" s="119"/>
      <c r="S7" s="119"/>
      <c r="T7" s="119"/>
      <c r="U7" s="119"/>
      <c r="V7" s="119"/>
      <c r="W7" s="119" t="str">
        <f>MonthHeaders</f>
        <v>APRIL</v>
      </c>
      <c r="X7" s="119"/>
      <c r="Y7" s="119"/>
      <c r="Z7" s="119"/>
      <c r="AA7" s="119"/>
      <c r="AB7" s="119"/>
      <c r="AC7" s="119"/>
    </row>
    <row r="8" spans="1:33" ht="18" customHeight="1">
      <c r="B8" s="34" t="str">
        <f t="array" ref="B8:H8">DayHeaders</f>
        <v>Mo</v>
      </c>
      <c r="C8" s="34" t="str">
        <v>Tu</v>
      </c>
      <c r="D8" s="34" t="str">
        <v>We</v>
      </c>
      <c r="E8" s="34" t="str">
        <v>Th</v>
      </c>
      <c r="F8" s="34" t="str">
        <v>Fr</v>
      </c>
      <c r="G8" s="34" t="str">
        <v>Sa</v>
      </c>
      <c r="H8" s="34" t="str">
        <v>Su</v>
      </c>
      <c r="I8" s="34" t="str">
        <f t="array" ref="I8:O8">DayHeaders</f>
        <v>Mo</v>
      </c>
      <c r="J8" s="34" t="str">
        <v>Tu</v>
      </c>
      <c r="K8" s="34" t="str">
        <v>We</v>
      </c>
      <c r="L8" s="34" t="str">
        <v>Th</v>
      </c>
      <c r="M8" s="34" t="str">
        <v>Fr</v>
      </c>
      <c r="N8" s="34" t="str">
        <v>Sa</v>
      </c>
      <c r="O8" s="34" t="str">
        <v>Su</v>
      </c>
      <c r="P8" s="34" t="str">
        <f t="array" ref="P8:V8">DayHeaders</f>
        <v>Mo</v>
      </c>
      <c r="Q8" s="34" t="str">
        <v>Tu</v>
      </c>
      <c r="R8" s="34" t="str">
        <v>We</v>
      </c>
      <c r="S8" s="34" t="str">
        <v>Th</v>
      </c>
      <c r="T8" s="34" t="str">
        <v>Fr</v>
      </c>
      <c r="U8" s="34" t="str">
        <v>Sa</v>
      </c>
      <c r="V8" s="34" t="str">
        <v>Su</v>
      </c>
      <c r="W8" s="34" t="str">
        <f t="array" ref="W8:AC8">DayHeaders</f>
        <v>Mo</v>
      </c>
      <c r="X8" s="34" t="str">
        <v>Tu</v>
      </c>
      <c r="Y8" s="34" t="str">
        <v>We</v>
      </c>
      <c r="Z8" s="34" t="str">
        <v>Th</v>
      </c>
      <c r="AA8" s="34" t="str">
        <v>Fr</v>
      </c>
      <c r="AB8" s="34" t="str">
        <v>Sa</v>
      </c>
      <c r="AC8" s="34" t="str">
        <v>Su</v>
      </c>
    </row>
    <row r="9" spans="1:33" ht="18" customHeight="1">
      <c r="B9" s="22">
        <f t="array" ref="B9:H14">Sij</f>
        <v>44193</v>
      </c>
      <c r="C9" s="15">
        <v>44194</v>
      </c>
      <c r="D9" s="15">
        <v>44195</v>
      </c>
      <c r="E9" s="15">
        <v>44196</v>
      </c>
      <c r="F9" s="15">
        <v>44197</v>
      </c>
      <c r="G9" s="49">
        <v>44198</v>
      </c>
      <c r="H9" s="15">
        <v>44199</v>
      </c>
      <c r="I9" s="15">
        <f t="array" ref="I9:O14">Velj</f>
        <v>44228</v>
      </c>
      <c r="J9" s="15">
        <v>44229</v>
      </c>
      <c r="K9" s="15">
        <v>44230</v>
      </c>
      <c r="L9" s="50">
        <v>44231</v>
      </c>
      <c r="M9" s="15">
        <v>44232</v>
      </c>
      <c r="N9" s="49">
        <v>44233</v>
      </c>
      <c r="O9" s="15">
        <v>44234</v>
      </c>
      <c r="P9" s="15">
        <f t="array" ref="P9:V14">Ožu</f>
        <v>44256</v>
      </c>
      <c r="Q9" s="15">
        <v>44257</v>
      </c>
      <c r="R9" s="15">
        <v>44258</v>
      </c>
      <c r="S9" s="50">
        <v>44259</v>
      </c>
      <c r="T9" s="15">
        <v>44260</v>
      </c>
      <c r="U9" s="15">
        <v>44261</v>
      </c>
      <c r="V9" s="15">
        <v>44262</v>
      </c>
      <c r="W9" s="15">
        <f t="array" ref="W9:AC14">Tra</f>
        <v>44284</v>
      </c>
      <c r="X9" s="15">
        <v>44285</v>
      </c>
      <c r="Y9" s="15">
        <v>44286</v>
      </c>
      <c r="Z9" s="50">
        <v>44287</v>
      </c>
      <c r="AA9" s="15">
        <v>44288</v>
      </c>
      <c r="AB9" s="49">
        <v>44289</v>
      </c>
      <c r="AC9" s="22">
        <v>44290</v>
      </c>
      <c r="AD9" s="16"/>
    </row>
    <row r="10" spans="1:33" ht="18" customHeight="1">
      <c r="B10" s="22">
        <v>44200</v>
      </c>
      <c r="C10" s="49">
        <v>44201</v>
      </c>
      <c r="D10" s="15">
        <v>44202</v>
      </c>
      <c r="E10" s="50">
        <v>44203</v>
      </c>
      <c r="F10" s="15">
        <v>44204</v>
      </c>
      <c r="G10" s="49">
        <v>44205</v>
      </c>
      <c r="H10" s="15">
        <v>44206</v>
      </c>
      <c r="I10" s="15">
        <v>44235</v>
      </c>
      <c r="J10" s="49">
        <v>44236</v>
      </c>
      <c r="K10" s="15">
        <v>44237</v>
      </c>
      <c r="L10" s="15">
        <v>44238</v>
      </c>
      <c r="M10" s="15">
        <v>44239</v>
      </c>
      <c r="N10" s="49">
        <v>44240</v>
      </c>
      <c r="O10" s="15">
        <v>44241</v>
      </c>
      <c r="P10" s="15">
        <v>44263</v>
      </c>
      <c r="Q10" s="49">
        <v>44264</v>
      </c>
      <c r="R10" s="15">
        <v>44265</v>
      </c>
      <c r="S10" s="15">
        <v>44266</v>
      </c>
      <c r="T10" s="15">
        <v>44267</v>
      </c>
      <c r="U10" s="49">
        <v>44268</v>
      </c>
      <c r="V10" s="15">
        <v>44269</v>
      </c>
      <c r="W10" s="15">
        <v>44291</v>
      </c>
      <c r="X10" s="49">
        <v>44292</v>
      </c>
      <c r="Y10" s="15">
        <v>44293</v>
      </c>
      <c r="Z10" s="15">
        <v>44294</v>
      </c>
      <c r="AA10" s="15">
        <v>44295</v>
      </c>
      <c r="AB10" s="49">
        <v>44296</v>
      </c>
      <c r="AC10" s="22">
        <v>44297</v>
      </c>
      <c r="AD10" s="16"/>
    </row>
    <row r="11" spans="1:33" ht="18" customHeight="1">
      <c r="B11" s="22">
        <v>44207</v>
      </c>
      <c r="C11" s="49">
        <v>44208</v>
      </c>
      <c r="D11" s="15">
        <v>44209</v>
      </c>
      <c r="E11" s="15">
        <v>44210</v>
      </c>
      <c r="F11" s="15">
        <v>44211</v>
      </c>
      <c r="G11" s="49">
        <v>44212</v>
      </c>
      <c r="H11" s="15">
        <v>44213</v>
      </c>
      <c r="I11" s="15">
        <v>44242</v>
      </c>
      <c r="J11" s="49">
        <v>44243</v>
      </c>
      <c r="K11" s="15">
        <v>44244</v>
      </c>
      <c r="L11" s="50">
        <v>44245</v>
      </c>
      <c r="M11" s="15">
        <v>44246</v>
      </c>
      <c r="N11" s="49">
        <v>44247</v>
      </c>
      <c r="O11" s="15">
        <v>44248</v>
      </c>
      <c r="P11" s="15">
        <v>44270</v>
      </c>
      <c r="Q11" s="49">
        <v>44271</v>
      </c>
      <c r="R11" s="15">
        <v>44272</v>
      </c>
      <c r="S11" s="50">
        <v>44273</v>
      </c>
      <c r="T11" s="15">
        <v>44274</v>
      </c>
      <c r="U11" s="49">
        <v>44275</v>
      </c>
      <c r="V11" s="15">
        <v>44276</v>
      </c>
      <c r="W11" s="15">
        <v>44298</v>
      </c>
      <c r="X11" s="49">
        <v>44299</v>
      </c>
      <c r="Y11" s="15">
        <v>44300</v>
      </c>
      <c r="Z11" s="50">
        <v>44301</v>
      </c>
      <c r="AA11" s="15">
        <v>44302</v>
      </c>
      <c r="AB11" s="49">
        <v>44303</v>
      </c>
      <c r="AC11" s="22">
        <v>44304</v>
      </c>
      <c r="AD11" s="16"/>
    </row>
    <row r="12" spans="1:33" ht="18" customHeight="1">
      <c r="B12" s="22">
        <v>44214</v>
      </c>
      <c r="C12" s="49">
        <v>44215</v>
      </c>
      <c r="D12" s="15">
        <v>44216</v>
      </c>
      <c r="E12" s="50">
        <v>44217</v>
      </c>
      <c r="F12" s="15">
        <v>44218</v>
      </c>
      <c r="G12" s="49">
        <v>44219</v>
      </c>
      <c r="H12" s="15">
        <v>44220</v>
      </c>
      <c r="I12" s="15">
        <v>44249</v>
      </c>
      <c r="J12" s="49">
        <v>44250</v>
      </c>
      <c r="K12" s="15">
        <v>44251</v>
      </c>
      <c r="L12" s="15">
        <v>44252</v>
      </c>
      <c r="M12" s="15">
        <v>44253</v>
      </c>
      <c r="N12" s="49">
        <v>44254</v>
      </c>
      <c r="O12" s="15">
        <v>44255</v>
      </c>
      <c r="P12" s="15">
        <v>44277</v>
      </c>
      <c r="Q12" s="49">
        <v>44278</v>
      </c>
      <c r="R12" s="15">
        <v>44279</v>
      </c>
      <c r="S12" s="15">
        <v>44280</v>
      </c>
      <c r="T12" s="15">
        <v>44281</v>
      </c>
      <c r="U12" s="49">
        <v>44282</v>
      </c>
      <c r="V12" s="15">
        <v>44283</v>
      </c>
      <c r="W12" s="15">
        <v>44305</v>
      </c>
      <c r="X12" s="49">
        <v>44306</v>
      </c>
      <c r="Y12" s="15">
        <v>44307</v>
      </c>
      <c r="Z12" s="15">
        <v>44308</v>
      </c>
      <c r="AA12" s="15">
        <v>44309</v>
      </c>
      <c r="AB12" s="49">
        <v>44310</v>
      </c>
      <c r="AC12" s="22">
        <v>44311</v>
      </c>
      <c r="AD12" s="16"/>
    </row>
    <row r="13" spans="1:33" ht="18" customHeight="1">
      <c r="B13" s="22">
        <v>44221</v>
      </c>
      <c r="C13" s="49">
        <v>44222</v>
      </c>
      <c r="D13" s="15">
        <v>44223</v>
      </c>
      <c r="E13" s="15">
        <v>44224</v>
      </c>
      <c r="F13" s="15">
        <v>44225</v>
      </c>
      <c r="G13" s="15">
        <v>44226</v>
      </c>
      <c r="H13" s="15">
        <v>44227</v>
      </c>
      <c r="I13" s="15">
        <v>44256</v>
      </c>
      <c r="J13" s="53">
        <v>44257</v>
      </c>
      <c r="K13" s="15">
        <v>44258</v>
      </c>
      <c r="L13" s="15">
        <v>44259</v>
      </c>
      <c r="M13" s="15">
        <v>44260</v>
      </c>
      <c r="N13" s="53">
        <v>44261</v>
      </c>
      <c r="O13" s="15">
        <v>44262</v>
      </c>
      <c r="P13" s="15">
        <v>44284</v>
      </c>
      <c r="Q13" s="49">
        <v>44285</v>
      </c>
      <c r="R13" s="15">
        <v>44286</v>
      </c>
      <c r="S13" s="15">
        <v>44287</v>
      </c>
      <c r="T13" s="15">
        <v>44288</v>
      </c>
      <c r="U13" s="53">
        <v>44289</v>
      </c>
      <c r="V13" s="15">
        <v>44290</v>
      </c>
      <c r="W13" s="15">
        <v>44312</v>
      </c>
      <c r="X13" s="49">
        <v>44313</v>
      </c>
      <c r="Y13" s="15">
        <v>44314</v>
      </c>
      <c r="Z13" s="50">
        <v>44315</v>
      </c>
      <c r="AA13" s="15">
        <v>44316</v>
      </c>
      <c r="AB13" s="15">
        <v>44317</v>
      </c>
      <c r="AC13" s="22">
        <v>44318</v>
      </c>
      <c r="AD13" s="16"/>
    </row>
    <row r="14" spans="1:33" ht="18" customHeight="1">
      <c r="B14" s="22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>
        <v>44263</v>
      </c>
      <c r="J14" s="15">
        <v>44264</v>
      </c>
      <c r="K14" s="15">
        <v>44265</v>
      </c>
      <c r="L14" s="15">
        <v>44266</v>
      </c>
      <c r="M14" s="15">
        <v>44267</v>
      </c>
      <c r="N14" s="15">
        <v>44268</v>
      </c>
      <c r="O14" s="15">
        <v>44269</v>
      </c>
      <c r="P14" s="15">
        <v>44291</v>
      </c>
      <c r="Q14" s="53">
        <v>44292</v>
      </c>
      <c r="R14" s="15">
        <v>44293</v>
      </c>
      <c r="S14" s="15">
        <v>44294</v>
      </c>
      <c r="T14" s="15">
        <v>44295</v>
      </c>
      <c r="U14" s="15">
        <v>44296</v>
      </c>
      <c r="V14" s="15">
        <v>44297</v>
      </c>
      <c r="W14" s="15">
        <v>44319</v>
      </c>
      <c r="X14" s="15">
        <v>44320</v>
      </c>
      <c r="Y14" s="15">
        <v>44321</v>
      </c>
      <c r="Z14" s="15">
        <v>44322</v>
      </c>
      <c r="AA14" s="15">
        <v>44323</v>
      </c>
      <c r="AB14" s="15">
        <v>44324</v>
      </c>
      <c r="AC14" s="22">
        <v>44325</v>
      </c>
      <c r="AD14" s="16"/>
    </row>
    <row r="15" spans="1:33" ht="31.5" customHeight="1">
      <c r="B15" s="131" t="str">
        <f>MonthHeaders</f>
        <v>MAY</v>
      </c>
      <c r="C15" s="131"/>
      <c r="D15" s="131"/>
      <c r="E15" s="131"/>
      <c r="F15" s="131"/>
      <c r="G15" s="131"/>
      <c r="H15" s="131"/>
      <c r="I15" s="131" t="str">
        <f>MonthHeaders</f>
        <v>JUNE</v>
      </c>
      <c r="J15" s="131"/>
      <c r="K15" s="131"/>
      <c r="L15" s="131"/>
      <c r="M15" s="131"/>
      <c r="N15" s="131"/>
      <c r="O15" s="131"/>
      <c r="P15" s="131" t="str">
        <f>MonthHeaders</f>
        <v>JULY</v>
      </c>
      <c r="Q15" s="131"/>
      <c r="R15" s="131"/>
      <c r="S15" s="131"/>
      <c r="T15" s="131"/>
      <c r="U15" s="131"/>
      <c r="V15" s="131"/>
      <c r="W15" s="131" t="str">
        <f>MonthHeaders</f>
        <v>AUGUST</v>
      </c>
      <c r="X15" s="131"/>
      <c r="Y15" s="131"/>
      <c r="Z15" s="131"/>
      <c r="AA15" s="131"/>
      <c r="AB15" s="131"/>
      <c r="AC15" s="131"/>
      <c r="AG15" s="51"/>
    </row>
    <row r="16" spans="1:33" ht="18" customHeight="1">
      <c r="B16" s="36" t="str">
        <f t="array" ref="B16:H16">DayHeaders</f>
        <v>Mo</v>
      </c>
      <c r="C16" s="36" t="str">
        <v>Tu</v>
      </c>
      <c r="D16" s="36" t="str">
        <v>We</v>
      </c>
      <c r="E16" s="36" t="str">
        <v>Th</v>
      </c>
      <c r="F16" s="36" t="str">
        <v>Fr</v>
      </c>
      <c r="G16" s="36" t="str">
        <v>Sa</v>
      </c>
      <c r="H16" s="36" t="str">
        <v>Su</v>
      </c>
      <c r="I16" s="36" t="str">
        <f t="array" ref="I16:O16">DayHeaders</f>
        <v>Mo</v>
      </c>
      <c r="J16" s="36" t="str">
        <v>Tu</v>
      </c>
      <c r="K16" s="36" t="str">
        <v>We</v>
      </c>
      <c r="L16" s="36" t="str">
        <v>Th</v>
      </c>
      <c r="M16" s="36" t="str">
        <v>Fr</v>
      </c>
      <c r="N16" s="36" t="str">
        <v>Sa</v>
      </c>
      <c r="O16" s="36" t="str">
        <v>Su</v>
      </c>
      <c r="P16" s="36" t="str">
        <f t="array" ref="P16:V16">DayHeaders</f>
        <v>Mo</v>
      </c>
      <c r="Q16" s="36" t="str">
        <v>Tu</v>
      </c>
      <c r="R16" s="36" t="str">
        <v>We</v>
      </c>
      <c r="S16" s="36" t="str">
        <v>Th</v>
      </c>
      <c r="T16" s="36" t="str">
        <v>Fr</v>
      </c>
      <c r="U16" s="36" t="str">
        <v>Sa</v>
      </c>
      <c r="V16" s="36" t="str">
        <v>Su</v>
      </c>
      <c r="W16" s="36" t="str">
        <f t="array" ref="W16:AC16">DayHeaders</f>
        <v>Mo</v>
      </c>
      <c r="X16" s="36" t="str">
        <v>Tu</v>
      </c>
      <c r="Y16" s="36" t="str">
        <v>We</v>
      </c>
      <c r="Z16" s="36" t="str">
        <v>Th</v>
      </c>
      <c r="AA16" s="36" t="str">
        <v>Fr</v>
      </c>
      <c r="AB16" s="36" t="str">
        <v>Sa</v>
      </c>
      <c r="AC16" s="36" t="str">
        <v>Su</v>
      </c>
    </row>
    <row r="17" spans="2:29" ht="18" customHeight="1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5">
        <v>44316</v>
      </c>
      <c r="G17" s="44">
        <v>44317</v>
      </c>
      <c r="H17" s="14">
        <v>44318</v>
      </c>
      <c r="I17" s="14">
        <f t="array" ref="I17:O22">Lip</f>
        <v>44347</v>
      </c>
      <c r="J17" s="43">
        <v>44348</v>
      </c>
      <c r="K17" s="14">
        <v>44349</v>
      </c>
      <c r="L17" s="14">
        <v>44350</v>
      </c>
      <c r="M17" s="14">
        <v>44351</v>
      </c>
      <c r="N17" s="44">
        <v>44352</v>
      </c>
      <c r="O17" s="14">
        <v>44353</v>
      </c>
      <c r="P17" s="15">
        <f t="array" ref="P17:V22">Srp</f>
        <v>44375</v>
      </c>
      <c r="Q17" s="14">
        <v>44376</v>
      </c>
      <c r="R17" s="14">
        <v>44377</v>
      </c>
      <c r="S17" s="60">
        <v>44378</v>
      </c>
      <c r="T17" s="15">
        <v>44379</v>
      </c>
      <c r="U17" s="44">
        <v>44380</v>
      </c>
      <c r="V17" s="14">
        <v>44381</v>
      </c>
      <c r="W17" s="23">
        <f t="array" ref="W17:AC22">Kol</f>
        <v>44403</v>
      </c>
      <c r="X17" s="23">
        <v>44404</v>
      </c>
      <c r="Y17" s="23">
        <v>44405</v>
      </c>
      <c r="Z17" s="23">
        <v>44406</v>
      </c>
      <c r="AA17" s="23">
        <v>44407</v>
      </c>
      <c r="AB17" s="98">
        <v>44408</v>
      </c>
      <c r="AC17" s="23">
        <v>44409</v>
      </c>
    </row>
    <row r="18" spans="2:29" ht="18" customHeight="1">
      <c r="B18" s="15">
        <v>44319</v>
      </c>
      <c r="C18" s="43">
        <v>44320</v>
      </c>
      <c r="D18" s="14">
        <v>44321</v>
      </c>
      <c r="E18" s="11">
        <v>44322</v>
      </c>
      <c r="F18" s="15">
        <v>44323</v>
      </c>
      <c r="G18" s="44">
        <v>44324</v>
      </c>
      <c r="H18" s="14">
        <v>44325</v>
      </c>
      <c r="I18" s="15">
        <v>44354</v>
      </c>
      <c r="J18" s="43">
        <v>44355</v>
      </c>
      <c r="K18" s="14">
        <v>44356</v>
      </c>
      <c r="L18" s="52">
        <v>44357</v>
      </c>
      <c r="M18" s="15">
        <v>44358</v>
      </c>
      <c r="N18" s="44">
        <v>44359</v>
      </c>
      <c r="O18" s="14">
        <v>44360</v>
      </c>
      <c r="P18" s="15">
        <v>44382</v>
      </c>
      <c r="Q18" s="43">
        <v>44383</v>
      </c>
      <c r="R18" s="14">
        <v>44384</v>
      </c>
      <c r="S18" s="76">
        <v>44385</v>
      </c>
      <c r="T18" s="15">
        <v>44386</v>
      </c>
      <c r="U18" s="44">
        <v>44387</v>
      </c>
      <c r="V18" s="14">
        <v>44388</v>
      </c>
      <c r="W18" s="23">
        <v>44410</v>
      </c>
      <c r="X18" s="54">
        <v>44411</v>
      </c>
      <c r="Y18" s="23">
        <v>44412</v>
      </c>
      <c r="Z18" s="77">
        <v>44413</v>
      </c>
      <c r="AA18" s="23">
        <v>44414</v>
      </c>
      <c r="AB18" s="54">
        <v>44415</v>
      </c>
      <c r="AC18" s="23">
        <v>44416</v>
      </c>
    </row>
    <row r="19" spans="2:29" ht="18" customHeight="1">
      <c r="B19" s="15">
        <v>44326</v>
      </c>
      <c r="C19" s="43">
        <v>44327</v>
      </c>
      <c r="D19" s="14">
        <v>44328</v>
      </c>
      <c r="E19" s="52">
        <v>44329</v>
      </c>
      <c r="F19" s="15">
        <v>44330</v>
      </c>
      <c r="G19" s="44">
        <v>44331</v>
      </c>
      <c r="H19" s="14">
        <v>44332</v>
      </c>
      <c r="I19" s="15">
        <v>44361</v>
      </c>
      <c r="J19" s="43">
        <v>44362</v>
      </c>
      <c r="K19" s="14">
        <v>44363</v>
      </c>
      <c r="L19" s="11">
        <v>44364</v>
      </c>
      <c r="M19" s="15">
        <v>44365</v>
      </c>
      <c r="N19" s="44">
        <v>44366</v>
      </c>
      <c r="O19" s="14">
        <v>44367</v>
      </c>
      <c r="P19" s="15">
        <v>44389</v>
      </c>
      <c r="Q19" s="43">
        <v>44390</v>
      </c>
      <c r="R19" s="14">
        <v>44391</v>
      </c>
      <c r="S19" s="44">
        <v>44392</v>
      </c>
      <c r="T19" s="15">
        <v>44393</v>
      </c>
      <c r="U19" s="44">
        <v>44394</v>
      </c>
      <c r="V19" s="14">
        <v>44395</v>
      </c>
      <c r="W19" s="23">
        <v>44417</v>
      </c>
      <c r="X19" s="54">
        <v>44418</v>
      </c>
      <c r="Y19" s="23">
        <v>44419</v>
      </c>
      <c r="Z19" s="54">
        <v>44420</v>
      </c>
      <c r="AA19" s="23">
        <v>44421</v>
      </c>
      <c r="AB19" s="54">
        <v>44422</v>
      </c>
      <c r="AC19" s="23">
        <v>44423</v>
      </c>
    </row>
    <row r="20" spans="2:29" ht="18" customHeight="1">
      <c r="B20" s="15">
        <v>44333</v>
      </c>
      <c r="C20" s="43">
        <v>44334</v>
      </c>
      <c r="D20" s="14">
        <v>44335</v>
      </c>
      <c r="E20" s="11">
        <v>44336</v>
      </c>
      <c r="F20" s="15">
        <v>44337</v>
      </c>
      <c r="G20" s="44">
        <v>44338</v>
      </c>
      <c r="H20" s="14">
        <v>44339</v>
      </c>
      <c r="I20" s="15">
        <v>44368</v>
      </c>
      <c r="J20" s="43">
        <v>44369</v>
      </c>
      <c r="K20" s="14">
        <v>44370</v>
      </c>
      <c r="L20" s="52">
        <v>44371</v>
      </c>
      <c r="M20" s="15">
        <v>44372</v>
      </c>
      <c r="N20" s="44">
        <v>44373</v>
      </c>
      <c r="O20" s="14">
        <v>44374</v>
      </c>
      <c r="P20" s="15">
        <v>44396</v>
      </c>
      <c r="Q20" s="43">
        <v>44397</v>
      </c>
      <c r="R20" s="14">
        <v>44398</v>
      </c>
      <c r="S20" s="76">
        <v>44399</v>
      </c>
      <c r="T20" s="15">
        <v>44400</v>
      </c>
      <c r="U20" s="44">
        <v>44401</v>
      </c>
      <c r="V20" s="14">
        <v>44402</v>
      </c>
      <c r="W20" s="23">
        <v>44424</v>
      </c>
      <c r="X20" s="54">
        <v>44425</v>
      </c>
      <c r="Y20" s="23">
        <v>44426</v>
      </c>
      <c r="Z20" s="77">
        <v>44427</v>
      </c>
      <c r="AA20" s="23">
        <v>44428</v>
      </c>
      <c r="AB20" s="54">
        <v>44429</v>
      </c>
      <c r="AC20" s="23">
        <v>44430</v>
      </c>
    </row>
    <row r="21" spans="2:29" ht="18" customHeight="1">
      <c r="B21" s="15">
        <v>44340</v>
      </c>
      <c r="C21" s="43">
        <v>44341</v>
      </c>
      <c r="D21" s="14">
        <v>44342</v>
      </c>
      <c r="E21" s="52">
        <v>44343</v>
      </c>
      <c r="F21" s="15">
        <v>44344</v>
      </c>
      <c r="G21" s="43">
        <v>44345</v>
      </c>
      <c r="H21" s="14">
        <v>44346</v>
      </c>
      <c r="I21" s="15">
        <v>44375</v>
      </c>
      <c r="J21" s="43">
        <v>44376</v>
      </c>
      <c r="K21" s="14">
        <v>44377</v>
      </c>
      <c r="L21" s="11">
        <v>44378</v>
      </c>
      <c r="M21" s="15">
        <v>44379</v>
      </c>
      <c r="N21" s="11">
        <v>44380</v>
      </c>
      <c r="O21" s="14">
        <v>44381</v>
      </c>
      <c r="P21" s="15">
        <v>44403</v>
      </c>
      <c r="Q21" s="43">
        <v>44404</v>
      </c>
      <c r="R21" s="14">
        <v>44405</v>
      </c>
      <c r="S21" s="43">
        <v>44406</v>
      </c>
      <c r="T21" s="14">
        <v>44407</v>
      </c>
      <c r="U21" s="43">
        <v>44408</v>
      </c>
      <c r="V21" s="14">
        <v>44409</v>
      </c>
      <c r="W21" s="23">
        <v>44431</v>
      </c>
      <c r="X21" s="54">
        <v>44432</v>
      </c>
      <c r="Y21" s="23">
        <v>44433</v>
      </c>
      <c r="Z21" s="54">
        <v>44434</v>
      </c>
      <c r="AA21" s="23">
        <v>44435</v>
      </c>
      <c r="AB21" s="54">
        <v>44436</v>
      </c>
      <c r="AC21" s="23">
        <v>44437</v>
      </c>
    </row>
    <row r="22" spans="2:29" ht="18" customHeight="1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>
        <v>44382</v>
      </c>
      <c r="J22" s="14">
        <v>44383</v>
      </c>
      <c r="K22" s="14">
        <v>44384</v>
      </c>
      <c r="L22" s="14">
        <v>44385</v>
      </c>
      <c r="M22" s="14">
        <v>44386</v>
      </c>
      <c r="N22" s="14">
        <v>44387</v>
      </c>
      <c r="O22" s="14">
        <v>44388</v>
      </c>
      <c r="P22" s="14">
        <v>44410</v>
      </c>
      <c r="Q22" s="14">
        <v>44411</v>
      </c>
      <c r="R22" s="14">
        <v>44412</v>
      </c>
      <c r="S22" s="14">
        <v>44413</v>
      </c>
      <c r="T22" s="14">
        <v>44414</v>
      </c>
      <c r="U22" s="14">
        <v>44415</v>
      </c>
      <c r="V22" s="14">
        <v>44416</v>
      </c>
      <c r="W22" s="14">
        <v>44438</v>
      </c>
      <c r="X22" s="43">
        <v>44439</v>
      </c>
      <c r="Y22" s="14">
        <v>44440</v>
      </c>
      <c r="Z22" s="14">
        <v>44441</v>
      </c>
      <c r="AA22" s="14">
        <v>44442</v>
      </c>
      <c r="AB22" s="14">
        <v>44443</v>
      </c>
      <c r="AC22" s="14">
        <v>44444</v>
      </c>
    </row>
    <row r="23" spans="2:29" ht="31.5" customHeight="1">
      <c r="B23" s="119" t="str">
        <f>MonthHeaders</f>
        <v>SEPTEMBER</v>
      </c>
      <c r="C23" s="119"/>
      <c r="D23" s="119"/>
      <c r="E23" s="119"/>
      <c r="F23" s="119"/>
      <c r="G23" s="119"/>
      <c r="H23" s="119"/>
      <c r="I23" s="119" t="str">
        <f>MonthHeaders</f>
        <v>OCTOBER</v>
      </c>
      <c r="J23" s="119"/>
      <c r="K23" s="119"/>
      <c r="L23" s="119"/>
      <c r="M23" s="119"/>
      <c r="N23" s="119"/>
      <c r="O23" s="119"/>
      <c r="P23" s="119" t="str">
        <f>MonthHeaders</f>
        <v>NOVEMBER</v>
      </c>
      <c r="Q23" s="119"/>
      <c r="R23" s="119"/>
      <c r="S23" s="119"/>
      <c r="T23" s="119"/>
      <c r="U23" s="119"/>
      <c r="V23" s="119"/>
      <c r="W23" s="119" t="str">
        <f>MonthHeaders</f>
        <v>DECEMBER</v>
      </c>
      <c r="X23" s="119"/>
      <c r="Y23" s="119"/>
      <c r="Z23" s="119"/>
      <c r="AA23" s="119"/>
      <c r="AB23" s="119"/>
      <c r="AC23" s="119"/>
    </row>
    <row r="24" spans="2:29" ht="18" customHeight="1">
      <c r="B24" s="4" t="str">
        <f t="array" ref="B24:H24">DayHeaders</f>
        <v>Mo</v>
      </c>
      <c r="C24" s="4" t="str">
        <v>Tu</v>
      </c>
      <c r="D24" s="4" t="str">
        <v>We</v>
      </c>
      <c r="E24" s="4" t="str">
        <v>Th</v>
      </c>
      <c r="F24" s="4" t="str">
        <v>Fr</v>
      </c>
      <c r="G24" s="4" t="str">
        <v>Sa</v>
      </c>
      <c r="H24" s="4" t="str">
        <v>Su</v>
      </c>
      <c r="I24" s="4" t="str">
        <f t="array" ref="I24:O24">DayHeaders</f>
        <v>Mo</v>
      </c>
      <c r="J24" s="4" t="str">
        <v>Tu</v>
      </c>
      <c r="K24" s="4" t="str">
        <v>We</v>
      </c>
      <c r="L24" s="4" t="str">
        <v>Th</v>
      </c>
      <c r="M24" s="4" t="str">
        <v>Fr</v>
      </c>
      <c r="N24" s="4" t="str">
        <v>Sa</v>
      </c>
      <c r="O24" s="4" t="str">
        <v>Su</v>
      </c>
      <c r="P24" s="4" t="str">
        <f t="array" ref="P24:V24">DayHeaders</f>
        <v>Mo</v>
      </c>
      <c r="Q24" s="4" t="str">
        <v>Tu</v>
      </c>
      <c r="R24" s="4" t="str">
        <v>We</v>
      </c>
      <c r="S24" s="4" t="str">
        <v>Th</v>
      </c>
      <c r="T24" s="4" t="str">
        <v>Fr</v>
      </c>
      <c r="U24" s="4" t="str">
        <v>Sa</v>
      </c>
      <c r="V24" s="4" t="str">
        <v>Su</v>
      </c>
      <c r="W24" s="4" t="str">
        <f t="array" ref="W24:AC24">DayHeaders</f>
        <v>Mo</v>
      </c>
      <c r="X24" s="4" t="str">
        <v>Tu</v>
      </c>
      <c r="Y24" s="4" t="str">
        <v>We</v>
      </c>
      <c r="Z24" s="4" t="str">
        <v>Th</v>
      </c>
      <c r="AA24" s="4" t="str">
        <v>Fr</v>
      </c>
      <c r="AB24" s="4" t="str">
        <v>Sa</v>
      </c>
      <c r="AC24" s="4" t="str">
        <v>Su</v>
      </c>
    </row>
    <row r="25" spans="2:29" ht="18" customHeight="1">
      <c r="B25" s="30">
        <f t="array" ref="B25:H30">Ruj</f>
        <v>44438</v>
      </c>
      <c r="C25" s="45">
        <v>44439</v>
      </c>
      <c r="D25" s="30">
        <v>44440</v>
      </c>
      <c r="E25" s="75">
        <v>44441</v>
      </c>
      <c r="F25" s="30">
        <v>44442</v>
      </c>
      <c r="G25" s="29">
        <v>44443</v>
      </c>
      <c r="H25" s="30">
        <v>44444</v>
      </c>
      <c r="I25" s="5">
        <f t="array" ref="I25:O30">Lis</f>
        <v>44466</v>
      </c>
      <c r="J25" s="45">
        <v>44467</v>
      </c>
      <c r="K25" s="45">
        <v>44468</v>
      </c>
      <c r="L25" s="30">
        <v>44469</v>
      </c>
      <c r="M25" s="45">
        <v>44470</v>
      </c>
      <c r="N25" s="29">
        <v>44471</v>
      </c>
      <c r="O25" s="45">
        <v>44472</v>
      </c>
      <c r="P25" s="45">
        <f t="array" ref="P25:V30">Stu</f>
        <v>44501</v>
      </c>
      <c r="Q25" s="29">
        <v>44502</v>
      </c>
      <c r="R25" s="45">
        <v>44503</v>
      </c>
      <c r="S25" s="45">
        <v>44504</v>
      </c>
      <c r="T25" s="45">
        <v>44505</v>
      </c>
      <c r="U25" s="29">
        <v>44506</v>
      </c>
      <c r="V25" s="45">
        <v>44507</v>
      </c>
      <c r="W25" s="45">
        <f t="array" ref="W25:AC30">Pro</f>
        <v>44529</v>
      </c>
      <c r="X25" s="45">
        <v>44530</v>
      </c>
      <c r="Y25" s="45">
        <v>44531</v>
      </c>
      <c r="Z25" s="30">
        <v>44532</v>
      </c>
      <c r="AA25" s="45">
        <v>44533</v>
      </c>
      <c r="AB25" s="29">
        <v>44534</v>
      </c>
      <c r="AC25" s="45">
        <v>44535</v>
      </c>
    </row>
    <row r="26" spans="2:29" ht="18" customHeight="1">
      <c r="B26" s="30">
        <v>44445</v>
      </c>
      <c r="C26" s="29">
        <v>44446</v>
      </c>
      <c r="D26" s="30">
        <v>44447</v>
      </c>
      <c r="E26" s="29">
        <v>44448</v>
      </c>
      <c r="F26" s="30">
        <v>44449</v>
      </c>
      <c r="G26" s="29">
        <v>44450</v>
      </c>
      <c r="H26" s="30">
        <v>44451</v>
      </c>
      <c r="I26" s="5">
        <v>44473</v>
      </c>
      <c r="J26" s="29">
        <v>44474</v>
      </c>
      <c r="K26" s="45">
        <v>44475</v>
      </c>
      <c r="L26" s="45">
        <v>44476</v>
      </c>
      <c r="M26" s="45">
        <v>44477</v>
      </c>
      <c r="N26" s="29">
        <v>44478</v>
      </c>
      <c r="O26" s="45">
        <v>44479</v>
      </c>
      <c r="P26" s="45">
        <v>44508</v>
      </c>
      <c r="Q26" s="29">
        <v>44509</v>
      </c>
      <c r="R26" s="45">
        <v>44510</v>
      </c>
      <c r="S26" s="31">
        <v>44511</v>
      </c>
      <c r="T26" s="45">
        <v>44512</v>
      </c>
      <c r="U26" s="29">
        <v>44513</v>
      </c>
      <c r="V26" s="45">
        <v>44514</v>
      </c>
      <c r="W26" s="45">
        <v>44536</v>
      </c>
      <c r="X26" s="29">
        <v>44537</v>
      </c>
      <c r="Y26" s="45">
        <v>44538</v>
      </c>
      <c r="Z26" s="31">
        <v>44539</v>
      </c>
      <c r="AA26" s="45">
        <v>44540</v>
      </c>
      <c r="AB26" s="29">
        <v>44541</v>
      </c>
      <c r="AC26" s="45">
        <v>44542</v>
      </c>
    </row>
    <row r="27" spans="2:29" ht="18" customHeight="1">
      <c r="B27" s="30">
        <v>44452</v>
      </c>
      <c r="C27" s="29">
        <v>44453</v>
      </c>
      <c r="D27" s="30">
        <v>44454</v>
      </c>
      <c r="E27" s="31">
        <v>44455</v>
      </c>
      <c r="F27" s="30">
        <v>44456</v>
      </c>
      <c r="G27" s="29">
        <v>44457</v>
      </c>
      <c r="H27" s="30">
        <v>44458</v>
      </c>
      <c r="I27" s="5">
        <v>44480</v>
      </c>
      <c r="J27" s="29">
        <v>44481</v>
      </c>
      <c r="K27" s="45">
        <v>44482</v>
      </c>
      <c r="L27" s="31">
        <v>44483</v>
      </c>
      <c r="M27" s="45">
        <v>44484</v>
      </c>
      <c r="N27" s="29">
        <v>44485</v>
      </c>
      <c r="O27" s="45">
        <v>44486</v>
      </c>
      <c r="P27" s="45">
        <v>44515</v>
      </c>
      <c r="Q27" s="29">
        <v>44516</v>
      </c>
      <c r="R27" s="45">
        <v>44517</v>
      </c>
      <c r="S27" s="30">
        <v>44518</v>
      </c>
      <c r="T27" s="45">
        <v>44519</v>
      </c>
      <c r="U27" s="29">
        <v>44520</v>
      </c>
      <c r="V27" s="45">
        <v>44521</v>
      </c>
      <c r="W27" s="45">
        <v>44543</v>
      </c>
      <c r="X27" s="29">
        <v>44544</v>
      </c>
      <c r="Y27" s="45">
        <v>44545</v>
      </c>
      <c r="Z27" s="30">
        <v>44546</v>
      </c>
      <c r="AA27" s="45">
        <v>44547</v>
      </c>
      <c r="AB27" s="29">
        <v>44548</v>
      </c>
      <c r="AC27" s="45">
        <v>44549</v>
      </c>
    </row>
    <row r="28" spans="2:29" ht="18" customHeight="1">
      <c r="B28" s="30">
        <v>44459</v>
      </c>
      <c r="C28" s="29">
        <v>44460</v>
      </c>
      <c r="D28" s="30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>
        <v>44487</v>
      </c>
      <c r="J28" s="29">
        <v>44488</v>
      </c>
      <c r="K28" s="45">
        <v>44489</v>
      </c>
      <c r="L28" s="45">
        <v>44490</v>
      </c>
      <c r="M28" s="45">
        <v>44491</v>
      </c>
      <c r="N28" s="29">
        <v>44492</v>
      </c>
      <c r="O28" s="45">
        <v>44493</v>
      </c>
      <c r="P28" s="45">
        <v>44522</v>
      </c>
      <c r="Q28" s="29">
        <v>44523</v>
      </c>
      <c r="R28" s="45">
        <v>44524</v>
      </c>
      <c r="S28" s="31">
        <v>44525</v>
      </c>
      <c r="T28" s="45">
        <v>44526</v>
      </c>
      <c r="U28" s="29">
        <v>44527</v>
      </c>
      <c r="V28" s="45">
        <v>44528</v>
      </c>
      <c r="W28" s="45">
        <v>44550</v>
      </c>
      <c r="X28" s="29">
        <v>44551</v>
      </c>
      <c r="Y28" s="45">
        <v>44552</v>
      </c>
      <c r="Z28" s="31">
        <v>44553</v>
      </c>
      <c r="AA28" s="45">
        <v>44554</v>
      </c>
      <c r="AB28" s="29">
        <v>44555</v>
      </c>
      <c r="AC28" s="45">
        <v>44556</v>
      </c>
    </row>
    <row r="29" spans="2:29" ht="18" customHeight="1">
      <c r="B29" s="30">
        <v>44466</v>
      </c>
      <c r="C29" s="29">
        <v>44467</v>
      </c>
      <c r="D29" s="30">
        <v>44468</v>
      </c>
      <c r="E29" s="31">
        <v>44469</v>
      </c>
      <c r="F29" s="30">
        <v>44470</v>
      </c>
      <c r="G29" s="30">
        <v>44471</v>
      </c>
      <c r="H29" s="30">
        <v>44472</v>
      </c>
      <c r="I29" s="5">
        <v>44494</v>
      </c>
      <c r="J29" s="29">
        <v>44495</v>
      </c>
      <c r="K29" s="45">
        <v>44496</v>
      </c>
      <c r="L29" s="31">
        <v>44497</v>
      </c>
      <c r="M29" s="45">
        <v>44498</v>
      </c>
      <c r="N29" s="29">
        <v>44499</v>
      </c>
      <c r="O29" s="45">
        <v>44500</v>
      </c>
      <c r="P29" s="45">
        <v>44529</v>
      </c>
      <c r="Q29" s="29">
        <v>44530</v>
      </c>
      <c r="R29" s="45">
        <v>44531</v>
      </c>
      <c r="S29" s="30">
        <v>44532</v>
      </c>
      <c r="T29" s="45">
        <v>44533</v>
      </c>
      <c r="U29" s="45">
        <v>44534</v>
      </c>
      <c r="V29" s="45">
        <v>44535</v>
      </c>
      <c r="W29" s="45">
        <v>44557</v>
      </c>
      <c r="X29" s="29">
        <v>44558</v>
      </c>
      <c r="Y29" s="45">
        <v>44559</v>
      </c>
      <c r="Z29" s="30">
        <v>44560</v>
      </c>
      <c r="AA29" s="45">
        <v>44561</v>
      </c>
      <c r="AB29" s="45">
        <v>44562</v>
      </c>
      <c r="AC29" s="45">
        <v>44563</v>
      </c>
    </row>
    <row r="30" spans="2:29" ht="18" customHeight="1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>
        <v>44501</v>
      </c>
      <c r="J30" s="45">
        <v>44502</v>
      </c>
      <c r="K30" s="45">
        <v>44503</v>
      </c>
      <c r="L30" s="45">
        <v>44504</v>
      </c>
      <c r="M30" s="45">
        <v>44505</v>
      </c>
      <c r="N30" s="45">
        <v>44506</v>
      </c>
      <c r="O30" s="45">
        <v>44507</v>
      </c>
      <c r="P30" s="45">
        <v>44536</v>
      </c>
      <c r="Q30" s="45">
        <v>44537</v>
      </c>
      <c r="R30" s="45">
        <v>44538</v>
      </c>
      <c r="S30" s="30">
        <v>44539</v>
      </c>
      <c r="T30" s="45">
        <v>44540</v>
      </c>
      <c r="U30" s="45">
        <v>44541</v>
      </c>
      <c r="V30" s="45">
        <v>44542</v>
      </c>
      <c r="W30" s="45">
        <v>44564</v>
      </c>
      <c r="X30" s="45">
        <v>44565</v>
      </c>
      <c r="Y30" s="45">
        <v>44566</v>
      </c>
      <c r="Z30" s="30">
        <v>44567</v>
      </c>
      <c r="AA30" s="45">
        <v>44568</v>
      </c>
      <c r="AB30" s="45">
        <v>44569</v>
      </c>
      <c r="AC30" s="45">
        <v>44570</v>
      </c>
    </row>
    <row r="31" spans="2:29" ht="18" customHeight="1">
      <c r="S31" s="3"/>
    </row>
  </sheetData>
  <mergeCells count="20"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95" priority="12">
      <formula>MONTH(B9)&lt;&gt;MONTH($B$11)</formula>
    </cfRule>
  </conditionalFormatting>
  <conditionalFormatting sqref="I9:O14">
    <cfRule type="expression" dxfId="94" priority="11">
      <formula>MONTH(I9)&lt;&gt;MONTH($I$11)</formula>
    </cfRule>
  </conditionalFormatting>
  <conditionalFormatting sqref="P9:V14">
    <cfRule type="expression" dxfId="93" priority="10">
      <formula>MONTH(P9)&lt;&gt;MONTH($P$11)</formula>
    </cfRule>
  </conditionalFormatting>
  <conditionalFormatting sqref="W9:AC14">
    <cfRule type="expression" dxfId="92" priority="9">
      <formula>MONTH(W9)&lt;&gt;MONTH($W$11)</formula>
    </cfRule>
  </conditionalFormatting>
  <conditionalFormatting sqref="B17:H22">
    <cfRule type="expression" dxfId="91" priority="8">
      <formula>MONTH(B17)&lt;&gt;MONTH($B$19)</formula>
    </cfRule>
  </conditionalFormatting>
  <conditionalFormatting sqref="I17:O22">
    <cfRule type="expression" dxfId="90" priority="7">
      <formula>MONTH(I17)&lt;&gt;MONTH($I$19)</formula>
    </cfRule>
  </conditionalFormatting>
  <conditionalFormatting sqref="P17:V22">
    <cfRule type="expression" dxfId="89" priority="6">
      <formula>MONTH(P17)&lt;&gt;MONTH($P$19)</formula>
    </cfRule>
  </conditionalFormatting>
  <conditionalFormatting sqref="W17:AC22">
    <cfRule type="expression" dxfId="88" priority="5">
      <formula>MONTH(W17)&lt;&gt;MONTH($W$19)</formula>
    </cfRule>
  </conditionalFormatting>
  <conditionalFormatting sqref="B25:H30">
    <cfRule type="expression" dxfId="87" priority="4">
      <formula>MONTH(B25)&lt;&gt;MONTH($B$27)</formula>
    </cfRule>
  </conditionalFormatting>
  <conditionalFormatting sqref="I25:O30">
    <cfRule type="expression" dxfId="86" priority="3">
      <formula>MONTH(I25)&lt;&gt;MONTH($I$27)</formula>
    </cfRule>
  </conditionalFormatting>
  <conditionalFormatting sqref="P25:V30">
    <cfRule type="expression" dxfId="85" priority="2">
      <formula>MONTH(P25)&lt;&gt;MONTH($P$27)</formula>
    </cfRule>
  </conditionalFormatting>
  <conditionalFormatting sqref="W25:AC30">
    <cfRule type="expression" dxfId="8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I8"/>
    <dataValidation allowBlank="1" showInputMessage="1" showErrorMessage="1" prompt="Dani u tjedan za mjesec iz ćelije iznad ove navedeni su u rasponu ćelija od P4 do V4" sqref="P8"/>
    <dataValidation allowBlank="1" showInputMessage="1" showErrorMessage="1" prompt="Dani u tjedan za mjesec iz ćelije iznad ove navedeni su u rasponu ćelija od W4 do AC4" sqref="W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I16"/>
    <dataValidation allowBlank="1" showInputMessage="1" showErrorMessage="1" prompt="Dani u tjedan za mjesec iz ćelije iznad ove navedeni su u rasponu ćelija od P12 do V12" sqref="P16"/>
    <dataValidation allowBlank="1" showInputMessage="1" showErrorMessage="1" prompt="Dani u tjedan za mjesec iz ćelije iznad ove navedeni su u rasponu ćelija od W12 do AC12" sqref="W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I24"/>
    <dataValidation allowBlank="1" showInputMessage="1" showErrorMessage="1" prompt="Dani u tjedan za mjesec iz ćelije iznad ove navedeni su u rasponu ćelija od P20 do V20" sqref="P24"/>
    <dataValidation allowBlank="1" showInputMessage="1" showErrorMessage="1" prompt="Dani u tjedan za mjesec iz ćelije iznad ove navedeni su u rasponu ćelija od W20 do AC20" sqref="W24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/>
    <dataValidation allowBlank="1" showInputMessage="1" showErrorMessage="1" prompt="U ovu ćeliju unesite godinu. Kalendarski se datumi automatski ažuriraju u ćelijama od B3 do AC26" sqref="B2:AC2 B3:B6"/>
    <dataValidation allowBlank="1" showInputMessage="1" showErrorMessage="1" prompt="Odaberite prvi dan u tjednu u ćeliji s desne strane, kalendarsku godinu u ćeliji ispod ove" sqref="B1:J1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G30"/>
  <sheetViews>
    <sheetView showGridLines="0" topLeftCell="A5" zoomScaleNormal="100" workbookViewId="0">
      <selection activeCell="V17" sqref="V17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4" style="2" customWidth="1"/>
    <col min="11" max="11" width="3.75" style="2" customWidth="1"/>
    <col min="12" max="17" width="3.75" style="2"/>
    <col min="18" max="18" width="4.25" style="2" customWidth="1"/>
    <col min="19" max="25" width="3.75" style="2"/>
    <col min="26" max="26" width="3.9140625" style="2" customWidth="1"/>
    <col min="27" max="32" width="3.75" style="2"/>
    <col min="33" max="33" width="2.75" customWidth="1"/>
    <col min="34" max="34" width="3.75" customWidth="1"/>
  </cols>
  <sheetData>
    <row r="1" spans="1:33" ht="64.5" hidden="1" customHeight="1" thickTop="1">
      <c r="A1" s="3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39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3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3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48"/>
    </row>
    <row r="4" spans="1:33" ht="35.15" customHeight="1">
      <c r="A4" s="3"/>
      <c r="B4" s="40"/>
      <c r="C4" s="40"/>
      <c r="D4" s="129" t="s">
        <v>12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40"/>
    </row>
    <row r="5" spans="1:33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>
      <c r="A6" s="3"/>
      <c r="B6" s="8"/>
      <c r="C6" s="8"/>
      <c r="D6" s="9"/>
      <c r="E6" s="123" t="s">
        <v>27</v>
      </c>
      <c r="F6" s="123"/>
      <c r="G6" s="123"/>
      <c r="H6" s="123"/>
      <c r="I6" s="78"/>
      <c r="J6" s="8"/>
      <c r="K6" s="24"/>
      <c r="L6" s="123" t="s">
        <v>29</v>
      </c>
      <c r="M6" s="123"/>
      <c r="N6" s="123"/>
      <c r="O6" s="123"/>
      <c r="P6" s="123"/>
      <c r="Q6" s="41"/>
      <c r="R6" s="8"/>
      <c r="S6" s="10"/>
      <c r="T6" s="123" t="s">
        <v>10</v>
      </c>
      <c r="U6" s="123"/>
      <c r="V6" s="123"/>
      <c r="W6" s="123"/>
      <c r="X6" s="123"/>
      <c r="Y6" s="41"/>
      <c r="Z6" s="8"/>
      <c r="AA6" s="8"/>
      <c r="AB6" s="8"/>
      <c r="AC6" s="8"/>
      <c r="AD6" s="8"/>
      <c r="AE6" s="8"/>
      <c r="AF6" s="8"/>
    </row>
    <row r="7" spans="1:33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38"/>
      <c r="J7" s="119" t="str">
        <f>MonthHeaders</f>
        <v>FEBRUARY</v>
      </c>
      <c r="K7" s="119"/>
      <c r="L7" s="119"/>
      <c r="M7" s="119"/>
      <c r="N7" s="119"/>
      <c r="O7" s="119"/>
      <c r="P7" s="119"/>
      <c r="Q7" s="38"/>
      <c r="R7" s="119" t="str">
        <f>MonthHeaders</f>
        <v>MARCH</v>
      </c>
      <c r="S7" s="119"/>
      <c r="T7" s="119"/>
      <c r="U7" s="119"/>
      <c r="V7" s="119"/>
      <c r="W7" s="119"/>
      <c r="X7" s="119"/>
      <c r="Y7" s="38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33" ht="18" customHeight="1">
      <c r="B8" s="34" t="str">
        <f t="array" ref="B8:H8">DayHeaders</f>
        <v>Mo</v>
      </c>
      <c r="C8" s="34" t="str">
        <v>Tu</v>
      </c>
      <c r="D8" s="34" t="str">
        <v>We</v>
      </c>
      <c r="E8" s="34" t="str">
        <v>Th</v>
      </c>
      <c r="F8" s="34" t="str">
        <v>Fr</v>
      </c>
      <c r="G8" s="34" t="str">
        <v>Sa</v>
      </c>
      <c r="H8" s="34" t="str">
        <v>Su</v>
      </c>
      <c r="I8" s="34"/>
      <c r="J8" s="34" t="str">
        <f t="array" ref="J8:P8">DayHeaders</f>
        <v>Mo</v>
      </c>
      <c r="K8" s="34" t="str">
        <v>Tu</v>
      </c>
      <c r="L8" s="34" t="str">
        <v>We</v>
      </c>
      <c r="M8" s="34" t="str">
        <v>Th</v>
      </c>
      <c r="N8" s="34" t="str">
        <v>Fr</v>
      </c>
      <c r="O8" s="34" t="str">
        <v>Sa</v>
      </c>
      <c r="P8" s="34" t="str">
        <v>Su</v>
      </c>
      <c r="Q8" s="34"/>
      <c r="R8" s="34" t="str">
        <f t="array" ref="R8:X8">DayHeaders</f>
        <v>Mo</v>
      </c>
      <c r="S8" s="34" t="str">
        <v>Tu</v>
      </c>
      <c r="T8" s="34" t="str">
        <v>We</v>
      </c>
      <c r="U8" s="34" t="str">
        <v>Th</v>
      </c>
      <c r="V8" s="34" t="str">
        <v>Fr</v>
      </c>
      <c r="W8" s="34" t="str">
        <v>Sa</v>
      </c>
      <c r="X8" s="34" t="str">
        <v>Su</v>
      </c>
      <c r="Y8" s="34"/>
      <c r="Z8" s="34" t="str">
        <f t="array" ref="Z8:AF8">DayHeaders</f>
        <v>Mo</v>
      </c>
      <c r="AA8" s="34" t="str">
        <v>Tu</v>
      </c>
      <c r="AB8" s="34" t="str">
        <v>We</v>
      </c>
      <c r="AC8" s="34" t="str">
        <v>Th</v>
      </c>
      <c r="AD8" s="34" t="str">
        <v>Fr</v>
      </c>
      <c r="AE8" s="34" t="str">
        <v>Sa</v>
      </c>
      <c r="AF8" s="34" t="str">
        <v>Su</v>
      </c>
    </row>
    <row r="9" spans="1:33" ht="18" customHeight="1">
      <c r="B9" s="15">
        <f t="array" ref="B9:H14">Sij</f>
        <v>44193</v>
      </c>
      <c r="C9" s="15">
        <v>44194</v>
      </c>
      <c r="D9" s="53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53">
        <v>44286</v>
      </c>
      <c r="AC9" s="15">
        <v>44287</v>
      </c>
      <c r="AD9" s="49">
        <v>44288</v>
      </c>
      <c r="AE9" s="15">
        <v>44289</v>
      </c>
      <c r="AF9" s="15">
        <v>44290</v>
      </c>
      <c r="AG9" s="16"/>
    </row>
    <row r="10" spans="1:33" ht="18" customHeight="1">
      <c r="B10" s="49">
        <v>44200</v>
      </c>
      <c r="C10" s="15">
        <v>44201</v>
      </c>
      <c r="D10" s="82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82">
        <v>44237</v>
      </c>
      <c r="M10" s="50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82">
        <v>44265</v>
      </c>
      <c r="U10" s="50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82">
        <v>44293</v>
      </c>
      <c r="AC10" s="50">
        <v>44294</v>
      </c>
      <c r="AD10" s="49">
        <v>44295</v>
      </c>
      <c r="AE10" s="15">
        <v>44296</v>
      </c>
      <c r="AF10" s="15">
        <v>44297</v>
      </c>
      <c r="AG10" s="16"/>
    </row>
    <row r="11" spans="1:33" ht="18" customHeight="1">
      <c r="B11" s="49">
        <v>44207</v>
      </c>
      <c r="C11" s="15">
        <v>44208</v>
      </c>
      <c r="D11" s="82">
        <v>44209</v>
      </c>
      <c r="E11" s="50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82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82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82">
        <v>44300</v>
      </c>
      <c r="AC11" s="15">
        <v>44301</v>
      </c>
      <c r="AD11" s="49">
        <v>44302</v>
      </c>
      <c r="AE11" s="15">
        <v>44303</v>
      </c>
      <c r="AF11" s="15">
        <v>44304</v>
      </c>
      <c r="AG11" s="16"/>
    </row>
    <row r="12" spans="1:33" ht="18" customHeight="1">
      <c r="B12" s="49">
        <v>44214</v>
      </c>
      <c r="C12" s="15">
        <v>44215</v>
      </c>
      <c r="D12" s="82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82">
        <v>44251</v>
      </c>
      <c r="M12" s="50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82">
        <v>44279</v>
      </c>
      <c r="U12" s="50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82">
        <v>44307</v>
      </c>
      <c r="AC12" s="50">
        <v>44308</v>
      </c>
      <c r="AD12" s="49">
        <v>44309</v>
      </c>
      <c r="AE12" s="15">
        <v>44310</v>
      </c>
      <c r="AF12" s="15">
        <v>44311</v>
      </c>
      <c r="AG12" s="16"/>
    </row>
    <row r="13" spans="1:33" ht="18" customHeight="1">
      <c r="B13" s="49">
        <v>44221</v>
      </c>
      <c r="C13" s="15">
        <v>44222</v>
      </c>
      <c r="D13" s="82">
        <v>44223</v>
      </c>
      <c r="E13" s="50">
        <v>44224</v>
      </c>
      <c r="F13" s="49">
        <v>44225</v>
      </c>
      <c r="G13" s="15">
        <v>44226</v>
      </c>
      <c r="H13" s="15">
        <v>44227</v>
      </c>
      <c r="I13" s="15"/>
      <c r="J13" s="49">
        <v>44256</v>
      </c>
      <c r="K13" s="15">
        <v>44257</v>
      </c>
      <c r="L13" s="82">
        <v>44258</v>
      </c>
      <c r="M13" s="15">
        <v>44259</v>
      </c>
      <c r="N13" s="49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82">
        <v>44286</v>
      </c>
      <c r="U13" s="15">
        <v>44287</v>
      </c>
      <c r="V13" s="49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82">
        <v>44314</v>
      </c>
      <c r="AC13" s="15">
        <v>44315</v>
      </c>
      <c r="AD13" s="49">
        <v>44316</v>
      </c>
      <c r="AE13" s="15">
        <v>44317</v>
      </c>
      <c r="AF13" s="15">
        <v>44318</v>
      </c>
      <c r="AG13" s="16"/>
    </row>
    <row r="14" spans="1:33" ht="18" customHeight="1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53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>
      <c r="B15" s="127" t="str">
        <f>MonthHeaders</f>
        <v>MAY</v>
      </c>
      <c r="C15" s="127"/>
      <c r="D15" s="127"/>
      <c r="E15" s="127"/>
      <c r="F15" s="127"/>
      <c r="G15" s="127"/>
      <c r="H15" s="127"/>
      <c r="I15" s="42"/>
      <c r="J15" s="127" t="str">
        <f>MonthHeaders</f>
        <v>JUNE</v>
      </c>
      <c r="K15" s="127"/>
      <c r="L15" s="127"/>
      <c r="M15" s="127"/>
      <c r="N15" s="127"/>
      <c r="O15" s="127"/>
      <c r="P15" s="127"/>
      <c r="Q15" s="42"/>
      <c r="R15" s="127" t="str">
        <f>MonthHeaders</f>
        <v>JULY</v>
      </c>
      <c r="S15" s="127"/>
      <c r="T15" s="127"/>
      <c r="U15" s="127"/>
      <c r="V15" s="127"/>
      <c r="W15" s="127"/>
      <c r="X15" s="127"/>
      <c r="Y15" s="42"/>
      <c r="Z15" s="127" t="str">
        <f>MonthHeaders</f>
        <v>AUGUST</v>
      </c>
      <c r="AA15" s="127"/>
      <c r="AB15" s="127"/>
      <c r="AC15" s="127"/>
      <c r="AD15" s="127"/>
      <c r="AE15" s="127"/>
      <c r="AF15" s="127"/>
    </row>
    <row r="16" spans="1:33" ht="18" customHeight="1">
      <c r="B16" s="34" t="str">
        <f t="array" ref="B16:H16">DayHeaders</f>
        <v>Mo</v>
      </c>
      <c r="C16" s="34" t="str">
        <v>Tu</v>
      </c>
      <c r="D16" s="34" t="str">
        <v>We</v>
      </c>
      <c r="E16" s="34" t="str">
        <v>Th</v>
      </c>
      <c r="F16" s="34" t="str">
        <v>Fr</v>
      </c>
      <c r="G16" s="34" t="str">
        <v>Sa</v>
      </c>
      <c r="H16" s="34" t="str">
        <v>Su</v>
      </c>
      <c r="I16" s="34"/>
      <c r="J16" s="34" t="str">
        <f t="array" ref="J16:P16">DayHeaders</f>
        <v>Mo</v>
      </c>
      <c r="K16" s="34" t="str">
        <v>Tu</v>
      </c>
      <c r="L16" s="34" t="str">
        <v>We</v>
      </c>
      <c r="M16" s="34" t="str">
        <v>Th</v>
      </c>
      <c r="N16" s="34" t="str">
        <v>Fr</v>
      </c>
      <c r="O16" s="34" t="str">
        <v>Sa</v>
      </c>
      <c r="P16" s="34" t="str">
        <v>Su</v>
      </c>
      <c r="Q16" s="34"/>
      <c r="R16" s="34" t="str">
        <f t="array" ref="R16:X16">DayHeaders</f>
        <v>Mo</v>
      </c>
      <c r="S16" s="34" t="str">
        <v>Tu</v>
      </c>
      <c r="T16" s="34" t="str">
        <v>We</v>
      </c>
      <c r="U16" s="34" t="str">
        <v>Th</v>
      </c>
      <c r="V16" s="34" t="str">
        <v>Fr</v>
      </c>
      <c r="W16" s="34" t="str">
        <v>Sa</v>
      </c>
      <c r="X16" s="34" t="str">
        <v>Su</v>
      </c>
      <c r="Y16" s="34"/>
      <c r="Z16" s="34" t="str">
        <f t="array" ref="Z16:AF16">DayHeaders</f>
        <v>Mo</v>
      </c>
      <c r="AA16" s="34" t="str">
        <v>Tu</v>
      </c>
      <c r="AB16" s="34" t="str">
        <v>We</v>
      </c>
      <c r="AC16" s="34" t="str">
        <v>Th</v>
      </c>
      <c r="AD16" s="34" t="str">
        <v>Fr</v>
      </c>
      <c r="AE16" s="34" t="str">
        <v>Sa</v>
      </c>
      <c r="AF16" s="34" t="str">
        <v>Su</v>
      </c>
    </row>
    <row r="17" spans="2:32" ht="18" customHeight="1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47">
        <v>44349</v>
      </c>
      <c r="M17" s="46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80">
        <v>44377</v>
      </c>
      <c r="U17" s="52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>
      <c r="B18" s="49">
        <v>44319</v>
      </c>
      <c r="C18" s="14">
        <v>44320</v>
      </c>
      <c r="D18" s="47">
        <v>44321</v>
      </c>
      <c r="E18" s="52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47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80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80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2" ht="18" customHeight="1">
      <c r="B19" s="49">
        <v>44326</v>
      </c>
      <c r="C19" s="14">
        <v>44327</v>
      </c>
      <c r="D19" s="47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47">
        <v>44363</v>
      </c>
      <c r="M19" s="52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80">
        <v>44391</v>
      </c>
      <c r="U19" s="52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80">
        <v>44419</v>
      </c>
      <c r="AC19" s="46">
        <v>44420</v>
      </c>
      <c r="AD19" s="43">
        <v>44421</v>
      </c>
      <c r="AE19" s="14">
        <v>44422</v>
      </c>
      <c r="AF19" s="14">
        <v>44423</v>
      </c>
    </row>
    <row r="20" spans="2:32" ht="18" customHeight="1">
      <c r="B20" s="49">
        <v>44333</v>
      </c>
      <c r="C20" s="14">
        <v>44334</v>
      </c>
      <c r="D20" s="47">
        <v>44335</v>
      </c>
      <c r="E20" s="52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47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80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80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2" ht="18" customHeight="1">
      <c r="B21" s="49">
        <v>44340</v>
      </c>
      <c r="C21" s="14">
        <v>44341</v>
      </c>
      <c r="D21" s="47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7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80">
        <v>44405</v>
      </c>
      <c r="U21" s="46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80">
        <v>44433</v>
      </c>
      <c r="AC21" s="46">
        <v>44434</v>
      </c>
      <c r="AD21" s="43">
        <v>44435</v>
      </c>
      <c r="AE21" s="14">
        <v>44436</v>
      </c>
      <c r="AF21" s="14">
        <v>44437</v>
      </c>
    </row>
    <row r="22" spans="2:32" ht="18" customHeight="1">
      <c r="B22" s="43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2" ht="31.5" customHeight="1">
      <c r="B23" s="119" t="str">
        <f>MonthHeaders</f>
        <v>SEPTEMBER</v>
      </c>
      <c r="C23" s="119"/>
      <c r="D23" s="119"/>
      <c r="E23" s="119"/>
      <c r="F23" s="119"/>
      <c r="G23" s="119"/>
      <c r="H23" s="119"/>
      <c r="I23" s="38"/>
      <c r="J23" s="119" t="str">
        <f>MonthHeaders</f>
        <v>OCTOBER</v>
      </c>
      <c r="K23" s="119"/>
      <c r="L23" s="119"/>
      <c r="M23" s="119"/>
      <c r="N23" s="119"/>
      <c r="O23" s="119"/>
      <c r="P23" s="119"/>
      <c r="Q23" s="38"/>
      <c r="R23" s="119" t="str">
        <f>MonthHeaders</f>
        <v>NOVEMBER</v>
      </c>
      <c r="S23" s="119"/>
      <c r="T23" s="119"/>
      <c r="U23" s="119"/>
      <c r="V23" s="119"/>
      <c r="W23" s="119"/>
      <c r="X23" s="119"/>
      <c r="Y23" s="38"/>
      <c r="Z23" s="119" t="str">
        <f>MonthHeaders</f>
        <v>DECEMBER</v>
      </c>
      <c r="AA23" s="119"/>
      <c r="AB23" s="119"/>
      <c r="AC23" s="119"/>
      <c r="AD23" s="119"/>
      <c r="AE23" s="119"/>
      <c r="AF23" s="119"/>
    </row>
    <row r="24" spans="2:32" ht="18" customHeight="1">
      <c r="B24" s="34" t="str">
        <f t="array" ref="B24:H24">DayHeaders</f>
        <v>Mo</v>
      </c>
      <c r="C24" s="34" t="str">
        <v>Tu</v>
      </c>
      <c r="D24" s="34" t="str">
        <v>We</v>
      </c>
      <c r="E24" s="34" t="str">
        <v>Th</v>
      </c>
      <c r="F24" s="34" t="str">
        <v>Fr</v>
      </c>
      <c r="G24" s="34" t="str">
        <v>Sa</v>
      </c>
      <c r="H24" s="34" t="str">
        <v>Su</v>
      </c>
      <c r="I24" s="34"/>
      <c r="J24" s="4" t="str">
        <f t="array" ref="J24:P24">DayHeaders</f>
        <v>Mo</v>
      </c>
      <c r="K24" s="4" t="str">
        <v>Tu</v>
      </c>
      <c r="L24" s="4" t="str">
        <v>We</v>
      </c>
      <c r="M24" s="4" t="str">
        <v>Th</v>
      </c>
      <c r="N24" s="4" t="str">
        <v>Fr</v>
      </c>
      <c r="O24" s="4" t="str">
        <v>Sa</v>
      </c>
      <c r="P24" s="4" t="str">
        <v>Su</v>
      </c>
      <c r="Q24" s="4"/>
      <c r="R24" s="4" t="str">
        <f t="array" ref="R24:X24">DayHeaders</f>
        <v>Mo</v>
      </c>
      <c r="S24" s="4" t="str">
        <v>Tu</v>
      </c>
      <c r="T24" s="4" t="str">
        <v>We</v>
      </c>
      <c r="U24" s="4" t="str">
        <v>Th</v>
      </c>
      <c r="V24" s="4" t="str">
        <v>Fr</v>
      </c>
      <c r="W24" s="4" t="str">
        <v>Sa</v>
      </c>
      <c r="X24" s="4" t="str">
        <v>Su</v>
      </c>
      <c r="Y24" s="4"/>
      <c r="Z24" s="4" t="str">
        <f t="array" ref="Z24:AF24">DayHeaders</f>
        <v>Mo</v>
      </c>
      <c r="AA24" s="4" t="str">
        <v>Tu</v>
      </c>
      <c r="AB24" s="4" t="str">
        <v>We</v>
      </c>
      <c r="AC24" s="4" t="str">
        <v>Th</v>
      </c>
      <c r="AD24" s="4" t="str">
        <v>Fr</v>
      </c>
      <c r="AE24" s="4" t="str">
        <v>Sa</v>
      </c>
      <c r="AF24" s="4" t="str">
        <v>Su</v>
      </c>
    </row>
    <row r="25" spans="2:32" ht="18" customHeight="1">
      <c r="B25" s="30">
        <f t="array" ref="B25:H30">Ruj</f>
        <v>44438</v>
      </c>
      <c r="C25" s="30">
        <v>44439</v>
      </c>
      <c r="D25" s="81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30"/>
      <c r="J25" s="5">
        <f t="array" ref="J25:P30">Lis</f>
        <v>44466</v>
      </c>
      <c r="K25" s="5">
        <v>44467</v>
      </c>
      <c r="L25" s="30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29">
        <f t="array" ref="R25:X30">Stu</f>
        <v>44501</v>
      </c>
      <c r="S25" s="5">
        <v>44502</v>
      </c>
      <c r="T25" s="5">
        <v>44503</v>
      </c>
      <c r="U25" s="5">
        <v>44504</v>
      </c>
      <c r="V25" s="29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2">
        <v>44531</v>
      </c>
      <c r="AC25" s="30">
        <v>44532</v>
      </c>
      <c r="AD25" s="29">
        <v>44533</v>
      </c>
      <c r="AE25" s="5">
        <v>44534</v>
      </c>
      <c r="AF25" s="5">
        <v>44535</v>
      </c>
    </row>
    <row r="26" spans="2:32" ht="18" customHeight="1">
      <c r="B26" s="29">
        <v>44445</v>
      </c>
      <c r="C26" s="30">
        <v>44446</v>
      </c>
      <c r="D26" s="83">
        <v>44447</v>
      </c>
      <c r="E26" s="31">
        <v>44448</v>
      </c>
      <c r="F26" s="29">
        <v>44449</v>
      </c>
      <c r="G26" s="30">
        <v>44450</v>
      </c>
      <c r="H26" s="30">
        <v>44451</v>
      </c>
      <c r="I26" s="30"/>
      <c r="J26" s="29">
        <v>44473</v>
      </c>
      <c r="K26" s="45">
        <v>44474</v>
      </c>
      <c r="L26" s="32">
        <v>44475</v>
      </c>
      <c r="M26" s="31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32">
        <v>44510</v>
      </c>
      <c r="U26" s="31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32">
        <v>44538</v>
      </c>
      <c r="AC26" s="31">
        <v>44539</v>
      </c>
      <c r="AD26" s="29">
        <v>44540</v>
      </c>
      <c r="AE26" s="45">
        <v>44541</v>
      </c>
      <c r="AF26" s="5">
        <v>44542</v>
      </c>
    </row>
    <row r="27" spans="2:32" ht="18" customHeight="1">
      <c r="B27" s="29">
        <v>44452</v>
      </c>
      <c r="C27" s="30">
        <v>44453</v>
      </c>
      <c r="D27" s="32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30"/>
      <c r="J27" s="29">
        <v>44480</v>
      </c>
      <c r="K27" s="45">
        <v>44481</v>
      </c>
      <c r="L27" s="32">
        <v>44482</v>
      </c>
      <c r="M27" s="45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32">
        <v>44517</v>
      </c>
      <c r="U27" s="45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32">
        <v>44545</v>
      </c>
      <c r="AC27" s="30">
        <v>44546</v>
      </c>
      <c r="AD27" s="29">
        <v>44547</v>
      </c>
      <c r="AE27" s="45">
        <v>44548</v>
      </c>
      <c r="AF27" s="5">
        <v>44549</v>
      </c>
    </row>
    <row r="28" spans="2:32" ht="18" customHeight="1">
      <c r="B28" s="29">
        <v>44459</v>
      </c>
      <c r="C28" s="30">
        <v>44460</v>
      </c>
      <c r="D28" s="32">
        <v>44461</v>
      </c>
      <c r="E28" s="31">
        <v>44462</v>
      </c>
      <c r="F28" s="29">
        <v>44463</v>
      </c>
      <c r="G28" s="30">
        <v>44464</v>
      </c>
      <c r="H28" s="30">
        <v>44465</v>
      </c>
      <c r="I28" s="30"/>
      <c r="J28" s="29">
        <v>44487</v>
      </c>
      <c r="K28" s="45">
        <v>44488</v>
      </c>
      <c r="L28" s="32">
        <v>44489</v>
      </c>
      <c r="M28" s="31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32">
        <v>44524</v>
      </c>
      <c r="U28" s="31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2">
        <v>44552</v>
      </c>
      <c r="AC28" s="31">
        <v>44553</v>
      </c>
      <c r="AD28" s="29">
        <v>44554</v>
      </c>
      <c r="AE28" s="45">
        <v>44555</v>
      </c>
      <c r="AF28" s="5">
        <v>44556</v>
      </c>
    </row>
    <row r="29" spans="2:32" ht="18" customHeight="1">
      <c r="B29" s="29">
        <v>44466</v>
      </c>
      <c r="C29" s="30">
        <v>44467</v>
      </c>
      <c r="D29" s="32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30"/>
      <c r="J29" s="29">
        <v>44494</v>
      </c>
      <c r="K29" s="45">
        <v>44495</v>
      </c>
      <c r="L29" s="32">
        <v>44496</v>
      </c>
      <c r="M29" s="45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32">
        <v>44559</v>
      </c>
      <c r="AC29" s="30">
        <v>44560</v>
      </c>
      <c r="AD29" s="29">
        <v>44561</v>
      </c>
      <c r="AE29" s="45">
        <v>44562</v>
      </c>
      <c r="AF29" s="5">
        <v>44563</v>
      </c>
    </row>
    <row r="30" spans="2:32" ht="18" customHeight="1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30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45">
        <v>44568</v>
      </c>
      <c r="AE30" s="45">
        <v>44569</v>
      </c>
      <c r="AF30" s="5">
        <v>44570</v>
      </c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N30"/>
  <sheetViews>
    <sheetView showGridLines="0" topLeftCell="A14" zoomScaleNormal="100" workbookViewId="0">
      <selection activeCell="AH20" sqref="AH20"/>
    </sheetView>
  </sheetViews>
  <sheetFormatPr defaultColWidth="3.75" defaultRowHeight="18" customHeight="1"/>
  <cols>
    <col min="1" max="1" width="2.75" style="2" customWidth="1"/>
    <col min="2" max="7" width="3.75" style="2"/>
    <col min="8" max="9" width="3.75" style="2" customWidth="1"/>
    <col min="10" max="10" width="4" style="2" customWidth="1"/>
    <col min="11" max="11" width="3.75" style="2" customWidth="1"/>
    <col min="12" max="17" width="3.75" style="2"/>
    <col min="18" max="18" width="4.25" style="2" customWidth="1"/>
    <col min="19" max="25" width="3.75" style="2"/>
    <col min="26" max="26" width="3.9140625" style="2" customWidth="1"/>
    <col min="27" max="32" width="3.75" style="2"/>
    <col min="33" max="33" width="2.75" customWidth="1"/>
    <col min="34" max="34" width="3.75" customWidth="1"/>
  </cols>
  <sheetData>
    <row r="1" spans="1:40" ht="64.5" hidden="1" customHeight="1" thickTop="1">
      <c r="A1" s="68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69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5" customHeight="1">
      <c r="A4" s="3"/>
      <c r="B4" s="70"/>
      <c r="C4" s="70"/>
      <c r="D4" s="129" t="s">
        <v>22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70"/>
    </row>
    <row r="5" spans="1:40" ht="11.25" customHeight="1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24</v>
      </c>
      <c r="M6" s="123"/>
      <c r="N6" s="123"/>
      <c r="O6" s="123"/>
      <c r="P6" s="123"/>
      <c r="Q6" s="71"/>
      <c r="R6" s="8"/>
      <c r="S6" s="10"/>
      <c r="T6" s="123" t="s">
        <v>21</v>
      </c>
      <c r="U6" s="123"/>
      <c r="V6" s="123"/>
      <c r="W6" s="123"/>
      <c r="X6" s="123"/>
      <c r="Y6" s="71"/>
      <c r="Z6" s="8"/>
      <c r="AA6" s="104"/>
      <c r="AB6" s="8"/>
      <c r="AC6" s="132" t="s">
        <v>31</v>
      </c>
      <c r="AD6" s="132"/>
      <c r="AE6" s="132"/>
      <c r="AF6" s="132"/>
    </row>
    <row r="7" spans="1:40" ht="31.5" customHeight="1">
      <c r="B7" s="119" t="str">
        <f>MonthHeaders</f>
        <v>JANUARY</v>
      </c>
      <c r="C7" s="119"/>
      <c r="D7" s="119"/>
      <c r="E7" s="119"/>
      <c r="F7" s="119"/>
      <c r="G7" s="119"/>
      <c r="H7" s="119"/>
      <c r="I7" s="67"/>
      <c r="J7" s="119" t="str">
        <f>MonthHeaders</f>
        <v>FEBRUARY</v>
      </c>
      <c r="K7" s="119"/>
      <c r="L7" s="119"/>
      <c r="M7" s="119"/>
      <c r="N7" s="119"/>
      <c r="O7" s="119"/>
      <c r="P7" s="119"/>
      <c r="Q7" s="67"/>
      <c r="R7" s="119" t="str">
        <f>MonthHeaders</f>
        <v>MARCH</v>
      </c>
      <c r="S7" s="119"/>
      <c r="T7" s="119"/>
      <c r="U7" s="119"/>
      <c r="V7" s="119"/>
      <c r="W7" s="119"/>
      <c r="X7" s="119"/>
      <c r="Y7" s="67"/>
      <c r="Z7" s="119" t="str">
        <f>MonthHeaders</f>
        <v>APRIL</v>
      </c>
      <c r="AA7" s="119"/>
      <c r="AB7" s="119"/>
      <c r="AC7" s="119"/>
      <c r="AD7" s="119"/>
      <c r="AE7" s="119"/>
      <c r="AF7" s="119"/>
    </row>
    <row r="8" spans="1:40" ht="18" customHeight="1">
      <c r="B8" s="34" t="str">
        <f t="array" ref="B8:H8">DayHeaders</f>
        <v>Mo</v>
      </c>
      <c r="C8" s="34" t="str">
        <v>Tu</v>
      </c>
      <c r="D8" s="34" t="str">
        <v>We</v>
      </c>
      <c r="E8" s="34" t="str">
        <v>Th</v>
      </c>
      <c r="F8" s="34" t="str">
        <v>Fr</v>
      </c>
      <c r="G8" s="34" t="str">
        <v>Sa</v>
      </c>
      <c r="H8" s="34" t="str">
        <v>Su</v>
      </c>
      <c r="I8" s="34"/>
      <c r="J8" s="34" t="str">
        <f t="array" ref="J8:P8">DayHeaders</f>
        <v>Mo</v>
      </c>
      <c r="K8" s="34" t="str">
        <v>Tu</v>
      </c>
      <c r="L8" s="34" t="str">
        <v>We</v>
      </c>
      <c r="M8" s="34" t="str">
        <v>Th</v>
      </c>
      <c r="N8" s="34" t="str">
        <v>Fr</v>
      </c>
      <c r="O8" s="34" t="str">
        <v>Sa</v>
      </c>
      <c r="P8" s="34" t="str">
        <v>Su</v>
      </c>
      <c r="Q8" s="34"/>
      <c r="R8" s="34" t="str">
        <f t="array" ref="R8:X8">DayHeaders</f>
        <v>Mo</v>
      </c>
      <c r="S8" s="34" t="str">
        <v>Tu</v>
      </c>
      <c r="T8" s="34" t="str">
        <v>We</v>
      </c>
      <c r="U8" s="34" t="str">
        <v>Th</v>
      </c>
      <c r="V8" s="34" t="str">
        <v>Fr</v>
      </c>
      <c r="W8" s="34" t="str">
        <v>Sa</v>
      </c>
      <c r="X8" s="34" t="str">
        <v>Su</v>
      </c>
      <c r="Y8" s="34"/>
      <c r="Z8" s="34" t="str">
        <f t="array" ref="Z8:AF8">DayHeaders</f>
        <v>Mo</v>
      </c>
      <c r="AA8" s="34" t="str">
        <v>Tu</v>
      </c>
      <c r="AB8" s="34" t="str">
        <v>We</v>
      </c>
      <c r="AC8" s="34" t="str">
        <v>Th</v>
      </c>
      <c r="AD8" s="34" t="str">
        <v>Fr</v>
      </c>
      <c r="AE8" s="34" t="str">
        <v>Sa</v>
      </c>
      <c r="AF8" s="34" t="str">
        <v>Su</v>
      </c>
    </row>
    <row r="9" spans="1:40" ht="18" customHeight="1">
      <c r="B9" s="53">
        <f t="array" ref="B9:H14">Sij</f>
        <v>44193</v>
      </c>
      <c r="C9" s="53">
        <v>44194</v>
      </c>
      <c r="D9" s="15">
        <v>44195</v>
      </c>
      <c r="E9" s="15">
        <v>44196</v>
      </c>
      <c r="F9" s="15">
        <v>44197</v>
      </c>
      <c r="G9" s="15">
        <v>44198</v>
      </c>
      <c r="H9" s="53">
        <v>44199</v>
      </c>
      <c r="I9" s="53"/>
      <c r="J9" s="53">
        <f t="array" ref="J9:P14">Velj</f>
        <v>44228</v>
      </c>
      <c r="K9" s="53">
        <v>44229</v>
      </c>
      <c r="L9" s="53">
        <v>44230</v>
      </c>
      <c r="M9" s="53">
        <v>44231</v>
      </c>
      <c r="N9" s="50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53">
        <v>44257</v>
      </c>
      <c r="T9" s="53">
        <v>44258</v>
      </c>
      <c r="U9" s="53">
        <v>44259</v>
      </c>
      <c r="V9" s="50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50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>
      <c r="B10" s="49">
        <v>44200</v>
      </c>
      <c r="C10" s="53">
        <v>44201</v>
      </c>
      <c r="D10" s="15">
        <v>44202</v>
      </c>
      <c r="E10" s="15">
        <v>44203</v>
      </c>
      <c r="F10" s="50">
        <v>44204</v>
      </c>
      <c r="G10" s="15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01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>
      <c r="B11" s="49">
        <v>44207</v>
      </c>
      <c r="C11" s="53">
        <v>44208</v>
      </c>
      <c r="D11" s="15">
        <v>44209</v>
      </c>
      <c r="E11" s="15">
        <v>44210</v>
      </c>
      <c r="F11" s="15">
        <v>44211</v>
      </c>
      <c r="G11" s="15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50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50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50">
        <v>44302</v>
      </c>
      <c r="AE11" s="53">
        <v>44303</v>
      </c>
      <c r="AF11" s="53">
        <v>44304</v>
      </c>
      <c r="AG11" s="56"/>
      <c r="AH11" s="51"/>
    </row>
    <row r="12" spans="1:40" ht="18" customHeight="1">
      <c r="B12" s="49">
        <v>44214</v>
      </c>
      <c r="C12" s="53">
        <v>44215</v>
      </c>
      <c r="D12" s="15">
        <v>44216</v>
      </c>
      <c r="E12" s="15">
        <v>44217</v>
      </c>
      <c r="F12" s="50">
        <v>44218</v>
      </c>
      <c r="G12" s="15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01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>
      <c r="B13" s="49">
        <v>44221</v>
      </c>
      <c r="C13" s="53">
        <v>44222</v>
      </c>
      <c r="D13" s="15">
        <v>44223</v>
      </c>
      <c r="E13" s="15">
        <v>44224</v>
      </c>
      <c r="F13" s="15">
        <v>44225</v>
      </c>
      <c r="G13" s="15">
        <v>44226</v>
      </c>
      <c r="H13" s="53">
        <v>44227</v>
      </c>
      <c r="I13" s="53"/>
      <c r="J13" s="53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0">
        <v>44316</v>
      </c>
      <c r="AE13" s="53">
        <v>44317</v>
      </c>
      <c r="AF13" s="53">
        <v>44318</v>
      </c>
      <c r="AG13" s="56"/>
      <c r="AH13" s="51"/>
    </row>
    <row r="14" spans="1:40" ht="18" customHeight="1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53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15">
        <v>44323</v>
      </c>
      <c r="AE14" s="53">
        <v>44324</v>
      </c>
      <c r="AF14" s="53">
        <v>44325</v>
      </c>
      <c r="AG14" s="56"/>
      <c r="AH14" s="51"/>
    </row>
    <row r="15" spans="1:40" ht="31.5" customHeight="1">
      <c r="B15" s="133" t="str">
        <f>MonthHeaders</f>
        <v>MAY</v>
      </c>
      <c r="C15" s="133"/>
      <c r="D15" s="133"/>
      <c r="E15" s="133"/>
      <c r="F15" s="133"/>
      <c r="G15" s="133"/>
      <c r="H15" s="133"/>
      <c r="I15" s="72"/>
      <c r="J15" s="133" t="str">
        <f>MonthHeaders</f>
        <v>JUNE</v>
      </c>
      <c r="K15" s="133"/>
      <c r="L15" s="133"/>
      <c r="M15" s="133"/>
      <c r="N15" s="133"/>
      <c r="O15" s="133"/>
      <c r="P15" s="133"/>
      <c r="Q15" s="72"/>
      <c r="R15" s="133" t="str">
        <f>MonthHeaders</f>
        <v>JULY</v>
      </c>
      <c r="S15" s="133"/>
      <c r="T15" s="133"/>
      <c r="U15" s="133"/>
      <c r="V15" s="133"/>
      <c r="W15" s="133"/>
      <c r="X15" s="133"/>
      <c r="Y15" s="72"/>
      <c r="Z15" s="133" t="str">
        <f>MonthHeaders</f>
        <v>AUGUST</v>
      </c>
      <c r="AA15" s="133"/>
      <c r="AB15" s="133"/>
      <c r="AC15" s="133"/>
      <c r="AD15" s="133"/>
      <c r="AE15" s="133"/>
      <c r="AF15" s="133"/>
      <c r="AG15" s="51"/>
      <c r="AH15" s="51"/>
      <c r="AL15" s="33"/>
    </row>
    <row r="16" spans="1:40" ht="18" customHeight="1">
      <c r="B16" s="58" t="str">
        <f t="array" ref="B16:H16">DayHeaders</f>
        <v>Mo</v>
      </c>
      <c r="C16" s="58" t="str">
        <v>Tu</v>
      </c>
      <c r="D16" s="58" t="str">
        <v>We</v>
      </c>
      <c r="E16" s="58" t="str">
        <v>Th</v>
      </c>
      <c r="F16" s="58" t="str">
        <v>Fr</v>
      </c>
      <c r="G16" s="58" t="str">
        <v>Sa</v>
      </c>
      <c r="H16" s="58" t="str">
        <v>Su</v>
      </c>
      <c r="I16" s="58"/>
      <c r="J16" s="58" t="str">
        <f t="array" ref="J16:P16">DayHeaders</f>
        <v>Mo</v>
      </c>
      <c r="K16" s="58" t="str">
        <v>Tu</v>
      </c>
      <c r="L16" s="58" t="str">
        <v>We</v>
      </c>
      <c r="M16" s="58" t="str">
        <v>Th</v>
      </c>
      <c r="N16" s="58" t="str">
        <v>Fr</v>
      </c>
      <c r="O16" s="58" t="str">
        <v>Sa</v>
      </c>
      <c r="P16" s="58" t="str">
        <v>Su</v>
      </c>
      <c r="Q16" s="58"/>
      <c r="R16" s="58" t="str">
        <f t="array" ref="R16:X16">DayHeaders</f>
        <v>Mo</v>
      </c>
      <c r="S16" s="58" t="str">
        <v>Tu</v>
      </c>
      <c r="T16" s="58" t="str">
        <v>We</v>
      </c>
      <c r="U16" s="58" t="str">
        <v>Th</v>
      </c>
      <c r="V16" s="58" t="str">
        <v>Fr</v>
      </c>
      <c r="W16" s="58" t="str">
        <v>Sa</v>
      </c>
      <c r="X16" s="58" t="str">
        <v>Su</v>
      </c>
      <c r="Y16" s="58"/>
      <c r="Z16" s="58" t="str">
        <f t="array" ref="Z16:AF16">DayHeaders</f>
        <v>Mo</v>
      </c>
      <c r="AA16" s="58" t="str">
        <v>Tu</v>
      </c>
      <c r="AB16" s="58" t="str">
        <v>We</v>
      </c>
      <c r="AC16" s="58" t="str">
        <v>Th</v>
      </c>
      <c r="AD16" s="58" t="str">
        <v>Fr</v>
      </c>
      <c r="AE16" s="58" t="str">
        <v>Sa</v>
      </c>
      <c r="AF16" s="58" t="str">
        <v>Su</v>
      </c>
      <c r="AG16" s="51"/>
      <c r="AH16" s="51"/>
    </row>
    <row r="17" spans="2:34" ht="18" customHeight="1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43">
        <f t="array" ref="J17:P22">Lip</f>
        <v>44347</v>
      </c>
      <c r="K17" s="59">
        <v>44348</v>
      </c>
      <c r="L17" s="102">
        <v>44349</v>
      </c>
      <c r="M17" s="59">
        <v>44350</v>
      </c>
      <c r="N17" s="14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60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>
      <c r="B18" s="49">
        <v>44319</v>
      </c>
      <c r="C18" s="59">
        <v>44320</v>
      </c>
      <c r="D18" s="102">
        <v>44321</v>
      </c>
      <c r="E18" s="60">
        <v>44322</v>
      </c>
      <c r="F18" s="15">
        <v>44323</v>
      </c>
      <c r="G18" s="60">
        <v>44324</v>
      </c>
      <c r="H18" s="59">
        <v>44325</v>
      </c>
      <c r="I18" s="59"/>
      <c r="J18" s="49">
        <v>44354</v>
      </c>
      <c r="K18" s="59">
        <v>44355</v>
      </c>
      <c r="L18" s="14">
        <v>44356</v>
      </c>
      <c r="M18" s="60">
        <v>44357</v>
      </c>
      <c r="N18" s="50">
        <v>44358</v>
      </c>
      <c r="O18" s="60">
        <v>44359</v>
      </c>
      <c r="P18" s="59">
        <v>44360</v>
      </c>
      <c r="Q18" s="59"/>
      <c r="R18" s="49">
        <v>44382</v>
      </c>
      <c r="S18" s="59">
        <v>44383</v>
      </c>
      <c r="T18" s="14">
        <v>44384</v>
      </c>
      <c r="U18" s="60">
        <v>44385</v>
      </c>
      <c r="V18" s="50">
        <v>44386</v>
      </c>
      <c r="W18" s="60">
        <v>44387</v>
      </c>
      <c r="X18" s="59">
        <v>44388</v>
      </c>
      <c r="Y18" s="59"/>
      <c r="Z18" s="43">
        <v>44410</v>
      </c>
      <c r="AA18" s="59">
        <v>44411</v>
      </c>
      <c r="AB18" s="14">
        <v>44412</v>
      </c>
      <c r="AC18" s="59">
        <v>44413</v>
      </c>
      <c r="AD18" s="46">
        <v>44414</v>
      </c>
      <c r="AE18" s="59">
        <v>44415</v>
      </c>
      <c r="AF18" s="59">
        <v>44416</v>
      </c>
      <c r="AG18" s="51"/>
      <c r="AH18" s="51"/>
    </row>
    <row r="19" spans="2:34" ht="18" customHeight="1">
      <c r="B19" s="49">
        <v>44326</v>
      </c>
      <c r="C19" s="59">
        <v>44327</v>
      </c>
      <c r="D19" s="14">
        <v>44328</v>
      </c>
      <c r="E19" s="11">
        <v>44329</v>
      </c>
      <c r="F19" s="50">
        <v>44330</v>
      </c>
      <c r="G19" s="60">
        <v>44331</v>
      </c>
      <c r="H19" s="59">
        <v>44332</v>
      </c>
      <c r="I19" s="59"/>
      <c r="J19" s="49">
        <v>44361</v>
      </c>
      <c r="K19" s="59">
        <v>44362</v>
      </c>
      <c r="L19" s="102">
        <v>44363</v>
      </c>
      <c r="M19" s="60">
        <v>44364</v>
      </c>
      <c r="N19" s="15">
        <v>44365</v>
      </c>
      <c r="O19" s="60">
        <v>44366</v>
      </c>
      <c r="P19" s="59">
        <v>44367</v>
      </c>
      <c r="Q19" s="59"/>
      <c r="R19" s="49">
        <v>44389</v>
      </c>
      <c r="S19" s="59">
        <v>44390</v>
      </c>
      <c r="T19" s="102">
        <v>44391</v>
      </c>
      <c r="U19" s="60">
        <v>44392</v>
      </c>
      <c r="V19" s="15">
        <v>44393</v>
      </c>
      <c r="W19" s="60">
        <v>44394</v>
      </c>
      <c r="X19" s="59">
        <v>44395</v>
      </c>
      <c r="Y19" s="59"/>
      <c r="Z19" s="43">
        <v>44417</v>
      </c>
      <c r="AA19" s="59">
        <v>44418</v>
      </c>
      <c r="AB19" s="102">
        <v>44419</v>
      </c>
      <c r="AC19" s="59">
        <v>44420</v>
      </c>
      <c r="AD19" s="14">
        <v>44421</v>
      </c>
      <c r="AE19" s="59">
        <v>44422</v>
      </c>
      <c r="AF19" s="59">
        <v>44423</v>
      </c>
      <c r="AG19" s="51"/>
      <c r="AH19" s="51"/>
    </row>
    <row r="20" spans="2:34" ht="18" customHeight="1">
      <c r="B20" s="49">
        <v>44333</v>
      </c>
      <c r="C20" s="59">
        <v>44334</v>
      </c>
      <c r="D20" s="102">
        <v>44335</v>
      </c>
      <c r="E20" s="60">
        <v>44336</v>
      </c>
      <c r="F20" s="15">
        <v>44337</v>
      </c>
      <c r="G20" s="60">
        <v>44338</v>
      </c>
      <c r="H20" s="59">
        <v>44339</v>
      </c>
      <c r="I20" s="59"/>
      <c r="J20" s="49">
        <v>44368</v>
      </c>
      <c r="K20" s="59">
        <v>44369</v>
      </c>
      <c r="L20" s="14">
        <v>44370</v>
      </c>
      <c r="M20" s="60">
        <v>44371</v>
      </c>
      <c r="N20" s="50">
        <v>44372</v>
      </c>
      <c r="O20" s="60">
        <v>44373</v>
      </c>
      <c r="P20" s="59">
        <v>44374</v>
      </c>
      <c r="Q20" s="59"/>
      <c r="R20" s="49">
        <v>44396</v>
      </c>
      <c r="S20" s="59">
        <v>44397</v>
      </c>
      <c r="T20" s="14">
        <v>44398</v>
      </c>
      <c r="U20" s="60">
        <v>44399</v>
      </c>
      <c r="V20" s="50">
        <v>44400</v>
      </c>
      <c r="W20" s="60">
        <v>44401</v>
      </c>
      <c r="X20" s="59">
        <v>44402</v>
      </c>
      <c r="Y20" s="59"/>
      <c r="Z20" s="43">
        <v>44424</v>
      </c>
      <c r="AA20" s="59">
        <v>44425</v>
      </c>
      <c r="AB20" s="14">
        <v>44426</v>
      </c>
      <c r="AC20" s="59">
        <v>44427</v>
      </c>
      <c r="AD20" s="46">
        <v>44428</v>
      </c>
      <c r="AE20" s="59">
        <v>44429</v>
      </c>
      <c r="AF20" s="59">
        <v>44430</v>
      </c>
      <c r="AG20" s="51"/>
      <c r="AH20" s="51"/>
    </row>
    <row r="21" spans="2:34" ht="18" customHeight="1">
      <c r="B21" s="49">
        <v>44340</v>
      </c>
      <c r="C21" s="59">
        <v>44341</v>
      </c>
      <c r="D21" s="14">
        <v>44342</v>
      </c>
      <c r="E21" s="60">
        <v>44343</v>
      </c>
      <c r="F21" s="50">
        <v>44344</v>
      </c>
      <c r="G21" s="59">
        <v>44345</v>
      </c>
      <c r="H21" s="59">
        <v>44346</v>
      </c>
      <c r="I21" s="59"/>
      <c r="J21" s="49">
        <v>44375</v>
      </c>
      <c r="K21" s="59">
        <v>44376</v>
      </c>
      <c r="L21" s="102">
        <v>44377</v>
      </c>
      <c r="M21" s="60">
        <v>44378</v>
      </c>
      <c r="N21" s="15">
        <v>44379</v>
      </c>
      <c r="O21" s="60">
        <v>44380</v>
      </c>
      <c r="P21" s="59">
        <v>44381</v>
      </c>
      <c r="Q21" s="59"/>
      <c r="R21" s="49">
        <v>44403</v>
      </c>
      <c r="S21" s="59">
        <v>44404</v>
      </c>
      <c r="T21" s="102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59">
        <v>44432</v>
      </c>
      <c r="AB21" s="102">
        <v>44433</v>
      </c>
      <c r="AC21" s="59">
        <v>44434</v>
      </c>
      <c r="AD21" s="14">
        <v>44435</v>
      </c>
      <c r="AE21" s="59">
        <v>44436</v>
      </c>
      <c r="AF21" s="59">
        <v>44437</v>
      </c>
      <c r="AG21" s="51"/>
      <c r="AH21" s="51"/>
    </row>
    <row r="22" spans="2:34" ht="18" customHeight="1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14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14">
        <v>44442</v>
      </c>
      <c r="AE22" s="59">
        <v>44443</v>
      </c>
      <c r="AF22" s="59">
        <v>44444</v>
      </c>
      <c r="AG22" s="51"/>
      <c r="AH22" s="51"/>
    </row>
    <row r="23" spans="2:34" ht="31.5" customHeight="1">
      <c r="B23" s="133" t="str">
        <f>MonthHeaders</f>
        <v>SEPTEMBER</v>
      </c>
      <c r="C23" s="133"/>
      <c r="D23" s="133"/>
      <c r="E23" s="133"/>
      <c r="F23" s="133"/>
      <c r="G23" s="133"/>
      <c r="H23" s="133"/>
      <c r="I23" s="72"/>
      <c r="J23" s="133" t="str">
        <f>MonthHeaders</f>
        <v>OCTOBER</v>
      </c>
      <c r="K23" s="133"/>
      <c r="L23" s="133"/>
      <c r="M23" s="133"/>
      <c r="N23" s="133"/>
      <c r="O23" s="133"/>
      <c r="P23" s="133"/>
      <c r="Q23" s="72"/>
      <c r="R23" s="133" t="str">
        <f>MonthHeaders</f>
        <v>NOVEMBER</v>
      </c>
      <c r="S23" s="133"/>
      <c r="T23" s="133"/>
      <c r="U23" s="133"/>
      <c r="V23" s="133"/>
      <c r="W23" s="133"/>
      <c r="X23" s="133"/>
      <c r="Y23" s="72"/>
      <c r="Z23" s="133" t="str">
        <f>MonthHeaders</f>
        <v>DECEMBER</v>
      </c>
      <c r="AA23" s="133"/>
      <c r="AB23" s="133"/>
      <c r="AC23" s="133"/>
      <c r="AD23" s="133"/>
      <c r="AE23" s="133"/>
      <c r="AF23" s="133"/>
      <c r="AG23" s="51"/>
      <c r="AH23" s="51"/>
    </row>
    <row r="24" spans="2:34" ht="18" customHeight="1">
      <c r="B24" s="58" t="str">
        <f t="array" ref="B24:H24">DayHeaders</f>
        <v>Mo</v>
      </c>
      <c r="C24" s="58" t="str">
        <v>Tu</v>
      </c>
      <c r="D24" s="58" t="str">
        <v>We</v>
      </c>
      <c r="E24" s="58" t="str">
        <v>Th</v>
      </c>
      <c r="F24" s="58" t="str">
        <v>Fr</v>
      </c>
      <c r="G24" s="58" t="str">
        <v>Sa</v>
      </c>
      <c r="H24" s="58" t="str">
        <v>Su</v>
      </c>
      <c r="I24" s="58"/>
      <c r="J24" s="58" t="str">
        <f t="array" ref="J24:P24">DayHeaders</f>
        <v>Mo</v>
      </c>
      <c r="K24" s="58" t="str">
        <v>Tu</v>
      </c>
      <c r="L24" s="58" t="str">
        <v>We</v>
      </c>
      <c r="M24" s="58" t="str">
        <v>Th</v>
      </c>
      <c r="N24" s="58" t="str">
        <v>Fr</v>
      </c>
      <c r="O24" s="58" t="str">
        <v>Sa</v>
      </c>
      <c r="P24" s="58" t="str">
        <v>Su</v>
      </c>
      <c r="Q24" s="58"/>
      <c r="R24" s="58" t="str">
        <f t="array" ref="R24:X24">DayHeaders</f>
        <v>Mo</v>
      </c>
      <c r="S24" s="58" t="str">
        <v>Tu</v>
      </c>
      <c r="T24" s="58" t="str">
        <v>We</v>
      </c>
      <c r="U24" s="58" t="str">
        <v>Th</v>
      </c>
      <c r="V24" s="58" t="str">
        <v>Fr</v>
      </c>
      <c r="W24" s="58" t="str">
        <v>Sa</v>
      </c>
      <c r="X24" s="58" t="str">
        <v>Su</v>
      </c>
      <c r="Y24" s="58"/>
      <c r="Z24" s="58" t="str">
        <f t="array" ref="Z24:AF24">DayHeaders</f>
        <v>Mo</v>
      </c>
      <c r="AA24" s="58" t="str">
        <v>Tu</v>
      </c>
      <c r="AB24" s="58" t="str">
        <v>We</v>
      </c>
      <c r="AC24" s="58" t="str">
        <v>Th</v>
      </c>
      <c r="AD24" s="58" t="str">
        <v>Fr</v>
      </c>
      <c r="AE24" s="58" t="str">
        <v>Sa</v>
      </c>
      <c r="AF24" s="58" t="str">
        <v>Su</v>
      </c>
      <c r="AG24" s="51"/>
      <c r="AH24" s="51"/>
    </row>
    <row r="25" spans="2:34" ht="18" customHeight="1">
      <c r="B25" s="45">
        <f t="array" ref="B25:H30">Ruj</f>
        <v>44438</v>
      </c>
      <c r="C25" s="45">
        <v>44439</v>
      </c>
      <c r="D25" s="30">
        <v>44440</v>
      </c>
      <c r="E25" s="45">
        <v>44441</v>
      </c>
      <c r="F25" s="31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1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103">
        <v>44503</v>
      </c>
      <c r="U25" s="45">
        <v>44504</v>
      </c>
      <c r="V25" s="30">
        <v>44505</v>
      </c>
      <c r="W25" s="30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103">
        <v>44531</v>
      </c>
      <c r="AC25" s="30">
        <v>44532</v>
      </c>
      <c r="AD25" s="30">
        <v>44533</v>
      </c>
      <c r="AE25" s="30">
        <v>44534</v>
      </c>
      <c r="AF25" s="45">
        <v>44535</v>
      </c>
      <c r="AG25" s="51"/>
      <c r="AH25" s="51"/>
    </row>
    <row r="26" spans="2:34" ht="18" customHeight="1">
      <c r="B26" s="29">
        <v>44445</v>
      </c>
      <c r="C26" s="45">
        <v>44446</v>
      </c>
      <c r="D26" s="103">
        <v>44447</v>
      </c>
      <c r="E26" s="30">
        <v>44448</v>
      </c>
      <c r="F26" s="30">
        <v>44449</v>
      </c>
      <c r="G26" s="30">
        <v>44450</v>
      </c>
      <c r="H26" s="45">
        <v>44451</v>
      </c>
      <c r="I26" s="45"/>
      <c r="J26" s="29">
        <v>44473</v>
      </c>
      <c r="K26" s="45">
        <v>44474</v>
      </c>
      <c r="L26" s="103">
        <v>44475</v>
      </c>
      <c r="M26" s="45">
        <v>44476</v>
      </c>
      <c r="N26" s="30">
        <v>44477</v>
      </c>
      <c r="O26" s="30">
        <v>44478</v>
      </c>
      <c r="P26" s="45">
        <v>44479</v>
      </c>
      <c r="Q26" s="45"/>
      <c r="R26" s="29">
        <v>44508</v>
      </c>
      <c r="S26" s="45">
        <v>44509</v>
      </c>
      <c r="T26" s="30">
        <v>44510</v>
      </c>
      <c r="U26" s="45">
        <v>44511</v>
      </c>
      <c r="V26" s="31">
        <v>44512</v>
      </c>
      <c r="W26" s="30">
        <v>44513</v>
      </c>
      <c r="X26" s="45">
        <v>44514</v>
      </c>
      <c r="Y26" s="45"/>
      <c r="Z26" s="29">
        <v>44536</v>
      </c>
      <c r="AA26" s="45">
        <v>44537</v>
      </c>
      <c r="AB26" s="30">
        <v>44538</v>
      </c>
      <c r="AC26" s="30">
        <v>44539</v>
      </c>
      <c r="AD26" s="31">
        <v>44540</v>
      </c>
      <c r="AE26" s="30">
        <v>44541</v>
      </c>
      <c r="AF26" s="45">
        <v>44542</v>
      </c>
      <c r="AG26" s="51"/>
      <c r="AH26" s="51"/>
    </row>
    <row r="27" spans="2:34" ht="18" customHeight="1">
      <c r="B27" s="29">
        <v>44452</v>
      </c>
      <c r="C27" s="45">
        <v>44453</v>
      </c>
      <c r="D27" s="30">
        <v>44454</v>
      </c>
      <c r="E27" s="30">
        <v>44455</v>
      </c>
      <c r="F27" s="31">
        <v>44456</v>
      </c>
      <c r="G27" s="30">
        <v>44457</v>
      </c>
      <c r="H27" s="45">
        <v>44458</v>
      </c>
      <c r="I27" s="45"/>
      <c r="J27" s="29">
        <v>44480</v>
      </c>
      <c r="K27" s="45">
        <v>44481</v>
      </c>
      <c r="L27" s="30">
        <v>44482</v>
      </c>
      <c r="M27" s="45">
        <v>44483</v>
      </c>
      <c r="N27" s="31">
        <v>44484</v>
      </c>
      <c r="O27" s="30">
        <v>44485</v>
      </c>
      <c r="P27" s="45">
        <v>44486</v>
      </c>
      <c r="Q27" s="45"/>
      <c r="R27" s="29">
        <v>44515</v>
      </c>
      <c r="S27" s="45">
        <v>44516</v>
      </c>
      <c r="T27" s="103">
        <v>44517</v>
      </c>
      <c r="U27" s="45">
        <v>44518</v>
      </c>
      <c r="V27" s="30">
        <v>44519</v>
      </c>
      <c r="W27" s="30">
        <v>44520</v>
      </c>
      <c r="X27" s="45">
        <v>44521</v>
      </c>
      <c r="Y27" s="45"/>
      <c r="Z27" s="29">
        <v>44543</v>
      </c>
      <c r="AA27" s="45">
        <v>44544</v>
      </c>
      <c r="AB27" s="103">
        <v>44545</v>
      </c>
      <c r="AC27" s="30">
        <v>44546</v>
      </c>
      <c r="AD27" s="30">
        <v>44547</v>
      </c>
      <c r="AE27" s="30">
        <v>44548</v>
      </c>
      <c r="AF27" s="45">
        <v>44549</v>
      </c>
      <c r="AG27" s="51"/>
      <c r="AH27" s="51"/>
    </row>
    <row r="28" spans="2:34" ht="18" customHeight="1">
      <c r="B28" s="29">
        <v>44459</v>
      </c>
      <c r="C28" s="45">
        <v>44460</v>
      </c>
      <c r="D28" s="103">
        <v>44461</v>
      </c>
      <c r="E28" s="30">
        <v>44462</v>
      </c>
      <c r="F28" s="30">
        <v>44463</v>
      </c>
      <c r="G28" s="30">
        <v>44464</v>
      </c>
      <c r="H28" s="45">
        <v>44465</v>
      </c>
      <c r="I28" s="45"/>
      <c r="J28" s="29">
        <v>44487</v>
      </c>
      <c r="K28" s="45">
        <v>44488</v>
      </c>
      <c r="L28" s="103">
        <v>44489</v>
      </c>
      <c r="M28" s="45">
        <v>44490</v>
      </c>
      <c r="N28" s="30">
        <v>44491</v>
      </c>
      <c r="O28" s="30">
        <v>44492</v>
      </c>
      <c r="P28" s="45">
        <v>44493</v>
      </c>
      <c r="Q28" s="45"/>
      <c r="R28" s="29">
        <v>44522</v>
      </c>
      <c r="S28" s="45">
        <v>44523</v>
      </c>
      <c r="T28" s="30">
        <v>44524</v>
      </c>
      <c r="U28" s="45">
        <v>44525</v>
      </c>
      <c r="V28" s="31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0">
        <v>44552</v>
      </c>
      <c r="AC28" s="30">
        <v>44553</v>
      </c>
      <c r="AD28" s="31">
        <v>44554</v>
      </c>
      <c r="AE28" s="30">
        <v>44555</v>
      </c>
      <c r="AF28" s="45">
        <v>44556</v>
      </c>
      <c r="AG28" s="51"/>
      <c r="AH28" s="51"/>
    </row>
    <row r="29" spans="2:34" ht="18" customHeight="1">
      <c r="B29" s="29">
        <v>44466</v>
      </c>
      <c r="C29" s="45">
        <v>44467</v>
      </c>
      <c r="D29" s="30">
        <v>44468</v>
      </c>
      <c r="E29" s="30">
        <v>44469</v>
      </c>
      <c r="F29" s="30">
        <v>44470</v>
      </c>
      <c r="G29" s="30">
        <v>44471</v>
      </c>
      <c r="H29" s="45">
        <v>44472</v>
      </c>
      <c r="I29" s="45"/>
      <c r="J29" s="29">
        <v>44494</v>
      </c>
      <c r="K29" s="45">
        <v>44495</v>
      </c>
      <c r="L29" s="30">
        <v>44496</v>
      </c>
      <c r="M29" s="45">
        <v>44497</v>
      </c>
      <c r="N29" s="31">
        <v>44498</v>
      </c>
      <c r="O29" s="30">
        <v>44499</v>
      </c>
      <c r="P29" s="45">
        <v>44500</v>
      </c>
      <c r="Q29" s="45"/>
      <c r="R29" s="29">
        <v>44529</v>
      </c>
      <c r="S29" s="45">
        <v>44530</v>
      </c>
      <c r="T29" s="30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103">
        <v>44559</v>
      </c>
      <c r="AC29" s="30">
        <v>44560</v>
      </c>
      <c r="AD29" s="30">
        <v>44561</v>
      </c>
      <c r="AE29" s="30">
        <v>44562</v>
      </c>
      <c r="AF29" s="45">
        <v>44563</v>
      </c>
      <c r="AG29" s="51"/>
      <c r="AH29" s="51"/>
    </row>
    <row r="30" spans="2:34" ht="18" customHeight="1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30">
        <v>44568</v>
      </c>
      <c r="AE30" s="30">
        <v>44569</v>
      </c>
      <c r="AF30" s="45">
        <v>44570</v>
      </c>
      <c r="AG30" s="51"/>
      <c r="AH30" s="51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</mergeCells>
  <conditionalFormatting sqref="B9:I14">
    <cfRule type="expression" dxfId="71" priority="12">
      <formula>MONTH(B9)&lt;&gt;MONTH($B$11)</formula>
    </cfRule>
  </conditionalFormatting>
  <conditionalFormatting sqref="J9:Q14">
    <cfRule type="expression" dxfId="70" priority="11">
      <formula>MONTH(J9)&lt;&gt;MONTH($J$11)</formula>
    </cfRule>
  </conditionalFormatting>
  <conditionalFormatting sqref="R9:Y14">
    <cfRule type="expression" dxfId="69" priority="10">
      <formula>MONTH(R9)&lt;&gt;MONTH($R$11)</formula>
    </cfRule>
  </conditionalFormatting>
  <conditionalFormatting sqref="Z9:AF14">
    <cfRule type="expression" dxfId="68" priority="9">
      <formula>MONTH(Z9)&lt;&gt;MONTH($Z$11)</formula>
    </cfRule>
  </conditionalFormatting>
  <conditionalFormatting sqref="B17:I22">
    <cfRule type="expression" dxfId="67" priority="8">
      <formula>MONTH(B17)&lt;&gt;MONTH($B$19)</formula>
    </cfRule>
  </conditionalFormatting>
  <conditionalFormatting sqref="J17:Q22">
    <cfRule type="expression" dxfId="66" priority="7">
      <formula>MONTH(J17)&lt;&gt;MONTH($J$19)</formula>
    </cfRule>
  </conditionalFormatting>
  <conditionalFormatting sqref="R17:Y22">
    <cfRule type="expression" dxfId="65" priority="6">
      <formula>MONTH(R17)&lt;&gt;MONTH($R$19)</formula>
    </cfRule>
  </conditionalFormatting>
  <conditionalFormatting sqref="Z17:AF22">
    <cfRule type="expression" dxfId="64" priority="5">
      <formula>MONTH(Z17)&lt;&gt;MONTH($Z$19)</formula>
    </cfRule>
  </conditionalFormatting>
  <conditionalFormatting sqref="B25:I30">
    <cfRule type="expression" dxfId="63" priority="4">
      <formula>MONTH(B25)&lt;&gt;MONTH($B$27)</formula>
    </cfRule>
  </conditionalFormatting>
  <conditionalFormatting sqref="J25:Q30">
    <cfRule type="expression" dxfId="62" priority="3">
      <formula>MONTH(J25)&lt;&gt;MONTH($J$27)</formula>
    </cfRule>
  </conditionalFormatting>
  <conditionalFormatting sqref="R25:Y30">
    <cfRule type="expression" dxfId="61" priority="2">
      <formula>MONTH(R25)&lt;&gt;MONTH($R$27)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/>
    <dataValidation allowBlank="1" showInputMessage="1" showErrorMessage="1" prompt="Dani u tjedan za mjesec iz ćelije iznad ove navedeni su u rasponu ćelija od I4 do O4" sqref="J8"/>
    <dataValidation allowBlank="1" showInputMessage="1" showErrorMessage="1" prompt="Dani u tjedan za mjesec iz ćelije iznad ove navedeni su u rasponu ćelija od P4 do V4" sqref="R8"/>
    <dataValidation allowBlank="1" showInputMessage="1" showErrorMessage="1" prompt="Dani u tjedan za mjesec iz ćelije iznad ove navedeni su u rasponu ćelija od W4 do AC4" sqref="Z8"/>
    <dataValidation allowBlank="1" showInputMessage="1" showErrorMessage="1" prompt="Dani u tjedan za mjesec iz ćelije iznad ove navedeni su u rasponu ćelija od B12 do H12" sqref="B16"/>
    <dataValidation allowBlank="1" showInputMessage="1" showErrorMessage="1" prompt="Dani u tjedan za mjesec iz ćelije iznad ove navedeni su u rasponu ćelija od I12 do O12" sqref="J16"/>
    <dataValidation allowBlank="1" showInputMessage="1" showErrorMessage="1" prompt="Dani u tjedan za mjesec iz ćelije iznad ove navedeni su u rasponu ćelija od P12 do V12" sqref="R16"/>
    <dataValidation allowBlank="1" showInputMessage="1" showErrorMessage="1" prompt="Dani u tjedan za mjesec iz ćelije iznad ove navedeni su u rasponu ćelija od W12 do AC12" sqref="Z16"/>
    <dataValidation allowBlank="1" showInputMessage="1" showErrorMessage="1" prompt="Dani u tjedan za mjesec iz ćelije iznad ove navedeni su u rasponu ćelija od B20 do H20" sqref="B24"/>
    <dataValidation allowBlank="1" showInputMessage="1" showErrorMessage="1" prompt="Dani u tjedan za mjesec iz ćelije iznad ove navedeni su u rasponu ćelija od I20 do O20" sqref="J24"/>
    <dataValidation allowBlank="1" showInputMessage="1" showErrorMessage="1" prompt="Dani u tjedan za mjesec iz ćelije iznad ove navedeni su u rasponu ćelija od P20 do V20" sqref="R24"/>
    <dataValidation allowBlank="1" showInputMessage="1" showErrorMessage="1" prompt="Dani u tjedan za mjesec iz ćelije iznad ove navedeni su u rasponu ćelija od W20 do AC20" sqref="Z24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/>
    <dataValidation allowBlank="1" showInputMessage="1" showErrorMessage="1" prompt="U ovu ćeliju unesite godinu. Kalendarski se datumi automatski ažuriraju u ćelijama od B3 do AC26" sqref="B2:AF2 B3:B6"/>
    <dataValidation allowBlank="1" showInputMessage="1" showErrorMessage="1" prompt="Odaberite prvi dan u tjednu u ćeliji s desne strane, kalendarsku godinu u ćeliji ispod ove" sqref="B1:K1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F64882-CC6B-485C-8508-C106A946ECF1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microsoft.com/office/infopath/2007/PartnerControls"/>
    <ds:schemaRef ds:uri="c79a4d90-7130-42b1-8508-d7a3161cf739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224</vt:i4>
      </vt:variant>
    </vt:vector>
  </HeadingPairs>
  <TitlesOfParts>
    <vt:vector size="238" baseType="lpstr">
      <vt:lpstr>NEMIRA</vt:lpstr>
      <vt:lpstr>SLAVINJ-LOKVA ROGOZNICA</vt:lpstr>
      <vt:lpstr>MEDIĆI - PISAK</vt:lpstr>
      <vt:lpstr>ZAKUČAC - NASELJE - BORAK</vt:lpstr>
      <vt:lpstr>NAKLICE - TUGARE - DUBRAVA</vt:lpstr>
      <vt:lpstr>PUT VRILA - LISIČINA</vt:lpstr>
      <vt:lpstr>VUKOVARSKA - DUGI RAT</vt:lpstr>
      <vt:lpstr>ORIJ - BAJNICE </vt:lpstr>
      <vt:lpstr>ZADVARJE</vt:lpstr>
      <vt:lpstr> PODAŠPILJE - KUČIĆE -SLIME </vt:lpstr>
      <vt:lpstr>GATA-ČIŠLA-OSTRVICA-ZVEČANJE-SM</vt:lpstr>
      <vt:lpstr>KOSTANJE - PODGRAĐE -SEOCA</vt:lpstr>
      <vt:lpstr>TRNBUSI-DONJI DOLAC </vt:lpstr>
      <vt:lpstr>BLATO NA CETINI</vt:lpstr>
      <vt:lpstr>' PODAŠPILJE - KUČIĆE -SLIME '!ColumnTitleRegion1..H10.1</vt:lpstr>
      <vt:lpstr>'BLATO NA CETINI'!ColumnTitleRegion1..H10.1</vt:lpstr>
      <vt:lpstr>'GATA-ČIŠLA-OSTRVICA-ZVEČANJE-SM'!ColumnTitleRegion1..H10.1</vt:lpstr>
      <vt:lpstr>'KOSTANJE - PODGRAĐE -SEOCA'!ColumnTitleRegion1..H10.1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'PUT VRILA - LISIČINA'!ColumnTitleRegion1..H10.1</vt:lpstr>
      <vt:lpstr>'SLAVINJ-LOKVA ROGOZNICA'!ColumnTitleRegion1..H10.1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'KOSTANJE - PODGRAĐE -SEOCA'!ColumnTitleRegion10..O26.1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'PUT VRILA - LISIČINA'!ColumnTitleRegion10..O26.1</vt:lpstr>
      <vt:lpstr>'SLAVINJ-LOKVA ROGOZNICA'!ColumnTitleRegion10..O26.1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'KOSTANJE - PODGRAĐE -SEOCA'!ColumnTitleRegion11..V26.1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'PUT VRILA - LISIČINA'!ColumnTitleRegion11..V26.1</vt:lpstr>
      <vt:lpstr>'SLAVINJ-LOKVA ROGOZNICA'!ColumnTitleRegion11..V26.1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'KOSTANJE - PODGRAĐE -SEOCA'!ColumnTitleRegion12..AC26.1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'PUT VRILA - LISIČINA'!ColumnTitleRegion12..AC26.1</vt:lpstr>
      <vt:lpstr>'SLAVINJ-LOKVA ROGOZNICA'!ColumnTitleRegion12..AC26.1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'KOSTANJE - PODGRAĐE -SEOCA'!ColumnTitleRegion2..O10.1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'PUT VRILA - LISIČINA'!ColumnTitleRegion2..O10.1</vt:lpstr>
      <vt:lpstr>'SLAVINJ-LOKVA ROGOZNICA'!ColumnTitleRegion2..O10.1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'KOSTANJE - PODGRAĐE -SEOCA'!ColumnTitleRegion3..V10.1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'PUT VRILA - LISIČINA'!ColumnTitleRegion3..V10.1</vt:lpstr>
      <vt:lpstr>'SLAVINJ-LOKVA ROGOZNICA'!ColumnTitleRegion3..V10.1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'KOSTANJE - PODGRAĐE -SEOCA'!ColumnTitleRegion4..AC10.1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'PUT VRILA - LISIČINA'!ColumnTitleRegion4..AC10.1</vt:lpstr>
      <vt:lpstr>'SLAVINJ-LOKVA ROGOZNICA'!ColumnTitleRegion4..AC10.1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'KOSTANJE - PODGRAĐE -SEOCA'!ColumnTitleRegion5..H18.1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'PUT VRILA - LISIČINA'!ColumnTitleRegion5..H18.1</vt:lpstr>
      <vt:lpstr>'SLAVINJ-LOKVA ROGOZNICA'!ColumnTitleRegion5..H18.1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'KOSTANJE - PODGRAĐE -SEOCA'!ColumnTitleRegion6..O18.1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'PUT VRILA - LISIČINA'!ColumnTitleRegion6..O18.1</vt:lpstr>
      <vt:lpstr>'SLAVINJ-LOKVA ROGOZNICA'!ColumnTitleRegion6..O18.1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'KOSTANJE - PODGRAĐE -SEOCA'!ColumnTitleRegion7..V18.1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'PUT VRILA - LISIČINA'!ColumnTitleRegion7..V18.1</vt:lpstr>
      <vt:lpstr>'SLAVINJ-LOKVA ROGOZNICA'!ColumnTitleRegion7..V18.1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'KOSTANJE - PODGRAĐE -SEOCA'!ColumnTitleRegion8..AC18.1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'PUT VRILA - LISIČINA'!ColumnTitleRegion8..AC18.1</vt:lpstr>
      <vt:lpstr>'SLAVINJ-LOKVA ROGOZNICA'!ColumnTitleRegion8..AC18.1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'KOSTANJE - PODGRAĐE -SEOCA'!ColumnTitleRegion9..H26.1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'PUT VRILA - LISIČINA'!ColumnTitleRegion9..H26.1</vt:lpstr>
      <vt:lpstr>'SLAVINJ-LOKVA ROGOZNICA'!ColumnTitleRegion9..H26.1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'KOSTANJE - PODGRAĐE -SEOCA'!KalendarskaGodina</vt:lpstr>
      <vt:lpstr>'MEDIĆI - PISAK'!KalendarskaGodina</vt:lpstr>
      <vt:lpstr>'NAKLICE - TUGARE - DUBRAVA'!KalendarskaGodina</vt:lpstr>
      <vt:lpstr>'ORIJ - BAJNICE '!KalendarskaGodina</vt:lpstr>
      <vt:lpstr>'PUT VRILA - LISIČINA'!KalendarskaGodina</vt:lpstr>
      <vt:lpstr>'SLAVINJ-LOKVA ROGOZNICA'!KalendarskaGodina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KalendarskaGodina</vt:lpstr>
      <vt:lpstr>' PODAŠPILJE - KUČIĆE -SLIME '!Print_Area</vt:lpstr>
      <vt:lpstr>'BLATO NA CETINI'!Print_Area</vt:lpstr>
      <vt:lpstr>'GATA-ČIŠLA-OSTRVICA-ZVEČANJE-SM'!Print_Area</vt:lpstr>
      <vt:lpstr>'KOSTANJE - PODGRAĐE -SEOCA'!Print_Area</vt:lpstr>
      <vt:lpstr>'MEDIĆI - PISAK'!Print_Area</vt:lpstr>
      <vt:lpstr>'NAKLICE - TUGARE - DUBRAVA'!Print_Area</vt:lpstr>
      <vt:lpstr>NEMIRA!Print_Area</vt:lpstr>
      <vt:lpstr>'ORIJ - BAJNICE '!Print_Area</vt:lpstr>
      <vt:lpstr>'PUT VRILA - LISIČINA'!Print_Area</vt:lpstr>
      <vt:lpstr>'SLAVINJ-LOKVA ROGOZNICA'!Print_Area</vt:lpstr>
      <vt:lpstr>'TRNBUSI-DONJI DOLAC '!Print_Area</vt:lpstr>
      <vt:lpstr>'VUKOVARSKA - DUGI RAT'!Print_Area</vt:lpstr>
      <vt:lpstr>ZADVARJE!Print_Area</vt:lpstr>
      <vt:lpstr>'ZAKUČAC - NASELJE - BORAK'!Print_Area</vt:lpstr>
      <vt:lpstr>' PODAŠPILJE - KUČIĆE -SLIME '!RowTitleRegion1..K1</vt:lpstr>
      <vt:lpstr>'BLATO NA CETINI'!RowTitleRegion1..K1</vt:lpstr>
      <vt:lpstr>'GATA-ČIŠLA-OSTRVICA-ZVEČANJE-SM'!RowTitleRegion1..K1</vt:lpstr>
      <vt:lpstr>'KOSTANJE - PODGRAĐE -SEOCA'!RowTitleRegion1..K1</vt:lpstr>
      <vt:lpstr>'MEDIĆI - PISAK'!RowTitleRegion1..K1</vt:lpstr>
      <vt:lpstr>'NAKLICE - TUGARE - DUBRAVA'!RowTitleRegion1..K1</vt:lpstr>
      <vt:lpstr>'ORIJ - BAJNICE '!RowTitleRegion1..K1</vt:lpstr>
      <vt:lpstr>'PUT VRILA - LISIČINA'!RowTitleRegion1..K1</vt:lpstr>
      <vt:lpstr>'SLAVINJ-LOKVA ROGOZNICA'!RowTitleRegion1..K1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'KOSTANJE - PODGRAĐE -SEOCA'!WeekStart</vt:lpstr>
      <vt:lpstr>'MEDIĆI - PISAK'!WeekStart</vt:lpstr>
      <vt:lpstr>'NAKLICE - TUGARE - DUBRAVA'!WeekStart</vt:lpstr>
      <vt:lpstr>'ORIJ - BAJNICE '!WeekStart</vt:lpstr>
      <vt:lpstr>'PUT VRILA - LISIČINA'!WeekStart</vt:lpstr>
      <vt:lpstr>'SLAVINJ-LOKVA ROGOZNICA'!WeekStart</vt:lpstr>
      <vt:lpstr>'TRNBUSI-DONJI DOLAC '!WeekStart</vt:lpstr>
      <vt:lpstr>'VUKOVARSKA - DUGI RAT'!WeekStart</vt:lpstr>
      <vt:lpstr>ZADVARJE!WeekStart</vt:lpstr>
      <vt:lpstr>'ZAKUČAC - NASELJE - BORAK'!WeekStart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2021-07-22T08:44:59Z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